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035" windowHeight="8325" tabRatio="835" firstSheet="9" activeTab="19"/>
  </bookViews>
  <sheets>
    <sheet name="小学语文（男）" sheetId="1" r:id="rId1"/>
    <sheet name="小学语文（女）" sheetId="2" r:id="rId2"/>
    <sheet name="小学数学（男）" sheetId="3" r:id="rId3"/>
    <sheet name=" 小学数学（女）" sheetId="4" r:id="rId4"/>
    <sheet name="小学英语" sheetId="5" r:id="rId5"/>
    <sheet name="小学音乐" sheetId="6" r:id="rId6"/>
    <sheet name="小学美术（男）" sheetId="7" r:id="rId7"/>
    <sheet name="小学美术（女）" sheetId="8" r:id="rId8"/>
    <sheet name="小学体育（男）" sheetId="9" r:id="rId9"/>
    <sheet name="小学体育（女）" sheetId="10" r:id="rId10"/>
    <sheet name="小学信息技术（男）" sheetId="11" r:id="rId11"/>
    <sheet name="小学信息技术（女）" sheetId="12" r:id="rId12"/>
    <sheet name="幼儿园" sheetId="13" r:id="rId13"/>
    <sheet name="特殊教育幼儿园岗" sheetId="14" r:id="rId14"/>
    <sheet name="特殊学校小学语文岗" sheetId="15" r:id="rId15"/>
    <sheet name="初中语文" sheetId="16" r:id="rId16"/>
    <sheet name="初中数学" sheetId="17" r:id="rId17"/>
    <sheet name="初中英语" sheetId="18" r:id="rId18"/>
    <sheet name="初中物理" sheetId="19" r:id="rId19"/>
    <sheet name="初中化 学" sheetId="20" r:id="rId20"/>
    <sheet name="初中历史" sheetId="21" r:id="rId21"/>
    <sheet name="初中地理" sheetId="22" r:id="rId22"/>
    <sheet name="初中音乐" sheetId="23" r:id="rId23"/>
    <sheet name="初中美术" sheetId="24" r:id="rId24"/>
    <sheet name="初中体育" sheetId="25" r:id="rId25"/>
    <sheet name="初中思品" sheetId="26" r:id="rId26"/>
    <sheet name="高中语文、数学" sheetId="27" r:id="rId27"/>
    <sheet name="高中英语、物理、化学" sheetId="28" r:id="rId28"/>
    <sheet name="特岗初中语文" sheetId="29" r:id="rId29"/>
    <sheet name="特岗初中数学" sheetId="30" r:id="rId30"/>
    <sheet name="特岗初中英语" sheetId="31" r:id="rId31"/>
  </sheets>
  <definedNames>
    <definedName name="_xlnm._FilterDatabase" localSheetId="3" hidden="1">' 小学数学（女）'!$A$5:$K$5</definedName>
    <definedName name="_xlnm._FilterDatabase" localSheetId="21" hidden="1">'初中地理'!$A$5:$K$5</definedName>
    <definedName name="_xlnm._FilterDatabase" localSheetId="19" hidden="1">'初中化 学'!$A$5:$K$5</definedName>
    <definedName name="_xlnm._FilterDatabase" localSheetId="23" hidden="1">'初中美术'!$B$5:$K$5</definedName>
    <definedName name="_xlnm._FilterDatabase" localSheetId="16" hidden="1">'初中数学'!$A$5:$K$5</definedName>
    <definedName name="_xlnm._FilterDatabase" localSheetId="25" hidden="1">'初中思品'!$A$5:$K$5</definedName>
    <definedName name="_xlnm._FilterDatabase" localSheetId="24" hidden="1">'初中体育'!$B$5:$K$5</definedName>
    <definedName name="_xlnm._FilterDatabase" localSheetId="18" hidden="1">'初中物理'!$A$5:$K$5</definedName>
    <definedName name="_xlnm._FilterDatabase" localSheetId="22" hidden="1">'初中音乐'!$A$5:$K$5</definedName>
    <definedName name="_xlnm._FilterDatabase" localSheetId="17" hidden="1">'初中英语'!$A$5:$K$5</definedName>
    <definedName name="_xlnm._FilterDatabase" localSheetId="15" hidden="1">'初中语文'!$A$5:$K$5</definedName>
    <definedName name="_xlnm._FilterDatabase" localSheetId="27" hidden="1">'高中英语、物理、化学'!$A$5:$K$5</definedName>
    <definedName name="_xlnm._FilterDatabase" localSheetId="30" hidden="1">'特岗初中英语'!$A$5:$K$5</definedName>
    <definedName name="_xlnm._FilterDatabase" localSheetId="28" hidden="1">'特岗初中语文'!$A$5:$K$5</definedName>
    <definedName name="_xlnm._FilterDatabase" localSheetId="13" hidden="1">'特殊教育幼儿园岗'!$A$5:$I$5</definedName>
    <definedName name="_xlnm._FilterDatabase" localSheetId="14" hidden="1">'特殊学校小学语文岗'!$A$5:$K$5</definedName>
    <definedName name="_xlnm._FilterDatabase" localSheetId="6" hidden="1">'小学美术（男）'!$A$5:$J$5</definedName>
    <definedName name="_xlnm._FilterDatabase" localSheetId="7" hidden="1">'小学美术（女）'!$A$5:$K$5</definedName>
    <definedName name="_xlnm._FilterDatabase" localSheetId="2" hidden="1">'小学数学（男）'!$A$5:$K$5</definedName>
    <definedName name="_xlnm._FilterDatabase" localSheetId="8" hidden="1">'小学体育（男）'!$A$5:$K$5</definedName>
    <definedName name="_xlnm._FilterDatabase" localSheetId="9" hidden="1">'小学体育（女）'!$A$5:$K$5</definedName>
    <definedName name="_xlnm._FilterDatabase" localSheetId="10" hidden="1">'小学信息技术（男）'!$A$5:$K$5</definedName>
    <definedName name="_xlnm._FilterDatabase" localSheetId="11" hidden="1">'小学信息技术（女）'!$A$5:$J$5</definedName>
    <definedName name="_xlnm._FilterDatabase" localSheetId="5" hidden="1">'小学音乐'!$A$5:$K$5</definedName>
    <definedName name="_xlnm._FilterDatabase" localSheetId="4" hidden="1">'小学英语'!$A$5:$K$5</definedName>
    <definedName name="_xlnm._FilterDatabase" localSheetId="0" hidden="1">'小学语文（男）'!$A$5:$K$5</definedName>
    <definedName name="_xlnm._FilterDatabase" localSheetId="1" hidden="1">'小学语文（女）'!$A$5:$K$5</definedName>
    <definedName name="_xlnm._FilterDatabase" localSheetId="12" hidden="1">'幼儿园'!$A$5:$I$5</definedName>
  </definedNames>
  <calcPr fullCalcOnLoad="1"/>
</workbook>
</file>

<file path=xl/sharedStrings.xml><?xml version="1.0" encoding="utf-8"?>
<sst xmlns="http://schemas.openxmlformats.org/spreadsheetml/2006/main" count="1791" uniqueCount="801">
  <si>
    <r>
      <t>姓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名</t>
    </r>
  </si>
  <si>
    <r>
      <t>笔试折算成绩</t>
    </r>
    <r>
      <rPr>
        <sz val="10"/>
        <rFont val="Times New Roman"/>
        <family val="1"/>
      </rPr>
      <t>=</t>
    </r>
    <r>
      <rPr>
        <sz val="10"/>
        <rFont val="宋体"/>
        <family val="0"/>
      </rPr>
      <t>（两科总成绩÷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）×</t>
    </r>
    <r>
      <rPr>
        <sz val="10"/>
        <rFont val="Times New Roman"/>
        <family val="1"/>
      </rPr>
      <t>50%</t>
    </r>
  </si>
  <si>
    <r>
      <t>面试成绩（占</t>
    </r>
    <r>
      <rPr>
        <sz val="10"/>
        <rFont val="Times New Roman"/>
        <family val="1"/>
      </rPr>
      <t>50%</t>
    </r>
    <r>
      <rPr>
        <sz val="10"/>
        <rFont val="宋体"/>
        <family val="0"/>
      </rPr>
      <t>）</t>
    </r>
  </si>
  <si>
    <t>考试总成绩</t>
  </si>
  <si>
    <t>备注</t>
  </si>
  <si>
    <t>综合知识成绩</t>
  </si>
  <si>
    <t>学科专业成绩</t>
  </si>
  <si>
    <t>总成绩</t>
  </si>
  <si>
    <t>笔试折算分</t>
  </si>
  <si>
    <t>面试成绩</t>
  </si>
  <si>
    <t>面试折算分</t>
  </si>
  <si>
    <r>
      <t>学科：</t>
    </r>
    <r>
      <rPr>
        <b/>
        <sz val="14"/>
        <rFont val="宋体"/>
        <family val="0"/>
      </rPr>
      <t>小学数学（男）</t>
    </r>
  </si>
  <si>
    <t>（招录2人）</t>
  </si>
  <si>
    <t>总分
排名</t>
  </si>
  <si>
    <t>考试总
成绩</t>
  </si>
  <si>
    <t>杨文</t>
  </si>
  <si>
    <t>李才庚</t>
  </si>
  <si>
    <t>周建飞</t>
  </si>
  <si>
    <t>翁发荣</t>
  </si>
  <si>
    <t>肖娓</t>
  </si>
  <si>
    <t>罗驰</t>
  </si>
  <si>
    <t>陈丽梅</t>
  </si>
  <si>
    <t>李洁</t>
  </si>
  <si>
    <t>郑苏玲</t>
  </si>
  <si>
    <t>刘星</t>
  </si>
  <si>
    <t>范才荣</t>
  </si>
  <si>
    <t>康利信</t>
  </si>
  <si>
    <t>陈惠</t>
  </si>
  <si>
    <t>张珍</t>
  </si>
  <si>
    <t>罗云</t>
  </si>
  <si>
    <t>肖琳</t>
  </si>
  <si>
    <t>陈喆</t>
  </si>
  <si>
    <t>刘芬</t>
  </si>
  <si>
    <t>张苗苗</t>
  </si>
  <si>
    <t>罗娜</t>
  </si>
  <si>
    <t>李家辰</t>
  </si>
  <si>
    <t>彭桂飞</t>
  </si>
  <si>
    <t>廖文忠</t>
  </si>
  <si>
    <t>肖宾</t>
  </si>
  <si>
    <t>周双</t>
  </si>
  <si>
    <t>严玉婷</t>
  </si>
  <si>
    <t>钟茗瑶</t>
  </si>
  <si>
    <t>张怡超</t>
  </si>
  <si>
    <t>周婷婷</t>
  </si>
  <si>
    <t>胡勇</t>
  </si>
  <si>
    <t>李昊凌</t>
  </si>
  <si>
    <t>童依钒</t>
  </si>
  <si>
    <t>池素青</t>
  </si>
  <si>
    <t>曾婷</t>
  </si>
  <si>
    <t>邓艺</t>
  </si>
  <si>
    <t>杜泓月</t>
  </si>
  <si>
    <t>肖建</t>
  </si>
  <si>
    <t>汤谨睿</t>
  </si>
  <si>
    <t>易云思</t>
  </si>
  <si>
    <t>郭冰</t>
  </si>
  <si>
    <t>钟茜</t>
  </si>
  <si>
    <t>陈磊</t>
  </si>
  <si>
    <t>曾俊</t>
  </si>
  <si>
    <t>刘玲</t>
  </si>
  <si>
    <t>郑翔</t>
  </si>
  <si>
    <t>杨楠</t>
  </si>
  <si>
    <t>杨静萍</t>
  </si>
  <si>
    <t>朱青</t>
  </si>
  <si>
    <t>笔试折算成绩=笔试成绩×40%</t>
  </si>
  <si>
    <t>总分排名</t>
  </si>
  <si>
    <t>备注</t>
  </si>
  <si>
    <t>笔试成绩</t>
  </si>
  <si>
    <t>笔试折算分</t>
  </si>
  <si>
    <t>面试折算分</t>
  </si>
  <si>
    <t>（招录2人）</t>
  </si>
  <si>
    <t>考试总
成绩</t>
  </si>
  <si>
    <t>总分
排名</t>
  </si>
  <si>
    <t>备注</t>
  </si>
  <si>
    <t>综合知识成绩</t>
  </si>
  <si>
    <t>学科专业成绩</t>
  </si>
  <si>
    <t>笔试折算分</t>
  </si>
  <si>
    <t>面试折算分</t>
  </si>
  <si>
    <r>
      <t>学科：</t>
    </r>
    <r>
      <rPr>
        <b/>
        <sz val="14"/>
        <rFont val="宋体"/>
        <family val="0"/>
      </rPr>
      <t>高中数学</t>
    </r>
  </si>
  <si>
    <r>
      <t>学科：</t>
    </r>
    <r>
      <rPr>
        <b/>
        <sz val="14"/>
        <rFont val="宋体"/>
        <family val="0"/>
      </rPr>
      <t>高中英语</t>
    </r>
  </si>
  <si>
    <r>
      <t>学科：</t>
    </r>
    <r>
      <rPr>
        <b/>
        <sz val="14"/>
        <rFont val="宋体"/>
        <family val="0"/>
      </rPr>
      <t>高中物理</t>
    </r>
  </si>
  <si>
    <t>（招录10人）</t>
  </si>
  <si>
    <r>
      <t>面试成绩（占</t>
    </r>
    <r>
      <rPr>
        <sz val="10"/>
        <rFont val="Times New Roman"/>
        <family val="1"/>
      </rPr>
      <t>60%</t>
    </r>
    <r>
      <rPr>
        <sz val="10"/>
        <rFont val="宋体"/>
        <family val="0"/>
      </rPr>
      <t>）</t>
    </r>
  </si>
  <si>
    <t>李娟</t>
  </si>
  <si>
    <t>戴媛</t>
  </si>
  <si>
    <t>易娇</t>
  </si>
  <si>
    <t>陈丽琪</t>
  </si>
  <si>
    <t>2019年泰和县全省统一招聘教师考试总成绩汇总表</t>
  </si>
  <si>
    <t>（招录18人）</t>
  </si>
  <si>
    <t>郭昶军</t>
  </si>
  <si>
    <t>朱健敏</t>
  </si>
  <si>
    <t>骆志龙</t>
  </si>
  <si>
    <t>叶后风</t>
  </si>
  <si>
    <t>刘建飞</t>
  </si>
  <si>
    <t>刘维</t>
  </si>
  <si>
    <t>廖海星</t>
  </si>
  <si>
    <t>胡涛涛</t>
  </si>
  <si>
    <t>高付民</t>
  </si>
  <si>
    <t>文礼</t>
  </si>
  <si>
    <t>陈吉良</t>
  </si>
  <si>
    <t>康迪</t>
  </si>
  <si>
    <t>钟旭明</t>
  </si>
  <si>
    <t>阙炜</t>
  </si>
  <si>
    <t>袁子欣</t>
  </si>
  <si>
    <t>江思航</t>
  </si>
  <si>
    <t>欧阳志强</t>
  </si>
  <si>
    <t>张子鹏</t>
  </si>
  <si>
    <t>郭升涛</t>
  </si>
  <si>
    <t>匡志斌</t>
  </si>
  <si>
    <t>李玉华</t>
  </si>
  <si>
    <t>王玮</t>
  </si>
  <si>
    <t>平敏</t>
  </si>
  <si>
    <t>孙瑞阳</t>
  </si>
  <si>
    <t>赖永清</t>
  </si>
  <si>
    <t>姚梦远</t>
  </si>
  <si>
    <t>杜文金</t>
  </si>
  <si>
    <t>袁帅</t>
  </si>
  <si>
    <t>周琳</t>
  </si>
  <si>
    <t>肖璐</t>
  </si>
  <si>
    <t>朱艳</t>
  </si>
  <si>
    <t>胡祺媛</t>
  </si>
  <si>
    <t>李林英</t>
  </si>
  <si>
    <t>钟倩华</t>
  </si>
  <si>
    <t>王娇</t>
  </si>
  <si>
    <t>简婷</t>
  </si>
  <si>
    <t>陈茜</t>
  </si>
  <si>
    <t>熊海清</t>
  </si>
  <si>
    <t>谭江娟</t>
  </si>
  <si>
    <t>黄雨婷</t>
  </si>
  <si>
    <t>贺舒</t>
  </si>
  <si>
    <t>冯艳红</t>
  </si>
  <si>
    <t>黄娜</t>
  </si>
  <si>
    <t>田微</t>
  </si>
  <si>
    <t>康敏平</t>
  </si>
  <si>
    <t>肖兰</t>
  </si>
  <si>
    <t>周彩凤</t>
  </si>
  <si>
    <t>张丁霞</t>
  </si>
  <si>
    <t>肖丹</t>
  </si>
  <si>
    <t>周云凤</t>
  </si>
  <si>
    <t>吴歆</t>
  </si>
  <si>
    <t>彭鹏</t>
  </si>
  <si>
    <t>谢春花</t>
  </si>
  <si>
    <t>刘玲娟</t>
  </si>
  <si>
    <t>杨慧娟</t>
  </si>
  <si>
    <t>王璐青</t>
  </si>
  <si>
    <t>谢琴</t>
  </si>
  <si>
    <t>康驰</t>
  </si>
  <si>
    <t>胡兵</t>
  </si>
  <si>
    <t>段少杰</t>
  </si>
  <si>
    <t>杨志峰</t>
  </si>
  <si>
    <t>李兰明</t>
  </si>
  <si>
    <t>黄长生</t>
  </si>
  <si>
    <t>肖世月</t>
  </si>
  <si>
    <t>罗文</t>
  </si>
  <si>
    <t>陈水根</t>
  </si>
  <si>
    <t>周林斌</t>
  </si>
  <si>
    <t>梁杰</t>
  </si>
  <si>
    <t>余志鹏</t>
  </si>
  <si>
    <t>罗文忠</t>
  </si>
  <si>
    <t>李院辉</t>
  </si>
  <si>
    <t>肖梁明</t>
  </si>
  <si>
    <t>彭宏纲</t>
  </si>
  <si>
    <t>陈昌万</t>
  </si>
  <si>
    <t>杨唐慧</t>
  </si>
  <si>
    <t>蒋树仁</t>
  </si>
  <si>
    <t>罗榕</t>
  </si>
  <si>
    <t>严先泽</t>
  </si>
  <si>
    <t>王路阳</t>
  </si>
  <si>
    <t>彭鑫</t>
  </si>
  <si>
    <t>石义辛</t>
  </si>
  <si>
    <t>庄才桥</t>
  </si>
  <si>
    <t>叶久鑫</t>
  </si>
  <si>
    <t>刘明传</t>
  </si>
  <si>
    <t>谭丹</t>
  </si>
  <si>
    <t>胡孙文</t>
  </si>
  <si>
    <t>黄小蛟</t>
  </si>
  <si>
    <t>刘洋</t>
  </si>
  <si>
    <t>戴玉玲</t>
  </si>
  <si>
    <t>龙莎</t>
  </si>
  <si>
    <t>胡媛</t>
  </si>
  <si>
    <t>王英</t>
  </si>
  <si>
    <t>唐鸿</t>
  </si>
  <si>
    <t>肖瑶</t>
  </si>
  <si>
    <t>肖月红</t>
  </si>
  <si>
    <t>陈君</t>
  </si>
  <si>
    <t>胡小燕</t>
  </si>
  <si>
    <t>钟志芳</t>
  </si>
  <si>
    <t>王婷</t>
  </si>
  <si>
    <t>肖晓琴</t>
  </si>
  <si>
    <t>赖惠琴</t>
  </si>
  <si>
    <t>熊茜</t>
  </si>
  <si>
    <t>康娟</t>
  </si>
  <si>
    <t>李嘉璐</t>
  </si>
  <si>
    <t>蒋苏虹</t>
  </si>
  <si>
    <t>康鹭</t>
  </si>
  <si>
    <t>黎敏</t>
  </si>
  <si>
    <t>薛瑶</t>
  </si>
  <si>
    <t>刘婷</t>
  </si>
  <si>
    <t>高红春</t>
  </si>
  <si>
    <t>胡隆冉</t>
  </si>
  <si>
    <t>曾玉梅</t>
  </si>
  <si>
    <t>罗林林</t>
  </si>
  <si>
    <t>龙小丹</t>
  </si>
  <si>
    <t>杨金艳</t>
  </si>
  <si>
    <t>刘琳娟</t>
  </si>
  <si>
    <t>肖桂梅</t>
  </si>
  <si>
    <t>谭琪</t>
  </si>
  <si>
    <t>邓瑞娟</t>
  </si>
  <si>
    <t>尹小霞</t>
  </si>
  <si>
    <t>肖同文</t>
  </si>
  <si>
    <t>谢慧</t>
  </si>
  <si>
    <t>陈萍</t>
  </si>
  <si>
    <t>张晨曦</t>
  </si>
  <si>
    <t>罗小丽</t>
  </si>
  <si>
    <t>王莹</t>
  </si>
  <si>
    <t>胡琴芳</t>
  </si>
  <si>
    <t>韦卫虹</t>
  </si>
  <si>
    <t>张小甜</t>
  </si>
  <si>
    <t>刘丽燕</t>
  </si>
  <si>
    <t>袁翠莉</t>
  </si>
  <si>
    <t>刘青芳</t>
  </si>
  <si>
    <t>龚晓华</t>
  </si>
  <si>
    <t>吴晶芳</t>
  </si>
  <si>
    <t>胡倩玲</t>
  </si>
  <si>
    <t>黄突</t>
  </si>
  <si>
    <t>王丽娟</t>
  </si>
  <si>
    <t>邹玥</t>
  </si>
  <si>
    <t>尹钰琪</t>
  </si>
  <si>
    <t>李婷</t>
  </si>
  <si>
    <t>梁贝蓓</t>
  </si>
  <si>
    <t>肖秀莲</t>
  </si>
  <si>
    <t>朱培</t>
  </si>
  <si>
    <t>陈英萍</t>
  </si>
  <si>
    <t>邓露</t>
  </si>
  <si>
    <t>曾姗姗</t>
  </si>
  <si>
    <t>梁燕</t>
  </si>
  <si>
    <t>康艺</t>
  </si>
  <si>
    <t>张雪</t>
  </si>
  <si>
    <t>钟期苹</t>
  </si>
  <si>
    <t>郑文珍</t>
  </si>
  <si>
    <t>王显荣</t>
  </si>
  <si>
    <t>刘雨栖</t>
  </si>
  <si>
    <t>张淑琪</t>
  </si>
  <si>
    <t>刘露</t>
  </si>
  <si>
    <t>刘丽敏</t>
  </si>
  <si>
    <t>尹雯榕</t>
  </si>
  <si>
    <t>肖晓</t>
  </si>
  <si>
    <t>谢继忠</t>
  </si>
  <si>
    <t>刘新垚</t>
  </si>
  <si>
    <t>倪小强</t>
  </si>
  <si>
    <t>翟懿瑞</t>
  </si>
  <si>
    <t>李鹤年</t>
  </si>
  <si>
    <t>廖伟</t>
  </si>
  <si>
    <t>胡鹏</t>
  </si>
  <si>
    <t>帅骁</t>
  </si>
  <si>
    <t>匡英水</t>
  </si>
  <si>
    <t>王小翠</t>
  </si>
  <si>
    <t>储聪</t>
  </si>
  <si>
    <t>翁翊</t>
  </si>
  <si>
    <t>胡蓉</t>
  </si>
  <si>
    <t>温玄雅</t>
  </si>
  <si>
    <t>肖燕花</t>
  </si>
  <si>
    <t>尹桂花</t>
  </si>
  <si>
    <t>李烨</t>
  </si>
  <si>
    <t>罗敏飞</t>
  </si>
  <si>
    <t>蔡礼敏</t>
  </si>
  <si>
    <t>邓志文</t>
  </si>
  <si>
    <t>梁斌</t>
  </si>
  <si>
    <t>曾鹏</t>
  </si>
  <si>
    <t>樊钱谊</t>
  </si>
  <si>
    <t>陈鹏</t>
  </si>
  <si>
    <t>尹鑫</t>
  </si>
  <si>
    <t>曾强</t>
  </si>
  <si>
    <t>许兴</t>
  </si>
  <si>
    <t>肖颖</t>
  </si>
  <si>
    <t>曾志婷</t>
  </si>
  <si>
    <t>黄可心</t>
  </si>
  <si>
    <t>肖露</t>
  </si>
  <si>
    <t>张玲</t>
  </si>
  <si>
    <t>蒋宜之</t>
  </si>
  <si>
    <t>张佳琪</t>
  </si>
  <si>
    <t>欧阳丹</t>
  </si>
  <si>
    <t>郑蓉蓉</t>
  </si>
  <si>
    <t>陈玉蕾</t>
  </si>
  <si>
    <t>郭诗琦</t>
  </si>
  <si>
    <t>王艳</t>
  </si>
  <si>
    <t>彭芬</t>
  </si>
  <si>
    <t>肖丽蓉</t>
  </si>
  <si>
    <t>郭佳雨</t>
  </si>
  <si>
    <t>胡青</t>
  </si>
  <si>
    <t>王敏</t>
  </si>
  <si>
    <t>邹宇</t>
  </si>
  <si>
    <t>罗寰涛</t>
  </si>
  <si>
    <t>李珠萍</t>
  </si>
  <si>
    <t>谢敏</t>
  </si>
  <si>
    <t>陈皓懿</t>
  </si>
  <si>
    <t>林运强</t>
  </si>
  <si>
    <t>陈辉</t>
  </si>
  <si>
    <t>梁津嘉</t>
  </si>
  <si>
    <t>徐宝杰</t>
  </si>
  <si>
    <t>邓淑平</t>
  </si>
  <si>
    <t>杨琳</t>
  </si>
  <si>
    <t>陈佳</t>
  </si>
  <si>
    <t>张琪</t>
  </si>
  <si>
    <t>徐文莉</t>
  </si>
  <si>
    <t>曾红艳</t>
  </si>
  <si>
    <t>高慧芬</t>
  </si>
  <si>
    <t>袁敏</t>
  </si>
  <si>
    <t>胡晓云</t>
  </si>
  <si>
    <t>李雅琳</t>
  </si>
  <si>
    <t>彭晶</t>
  </si>
  <si>
    <t>唐格</t>
  </si>
  <si>
    <t>郭娟</t>
  </si>
  <si>
    <t>2019年泰和县全省统一招聘教师考试总成绩汇总表</t>
  </si>
  <si>
    <t>蔡婷</t>
  </si>
  <si>
    <t>邵文</t>
  </si>
  <si>
    <t>彭晓媛</t>
  </si>
  <si>
    <t>郭姝</t>
  </si>
  <si>
    <t>郭路花</t>
  </si>
  <si>
    <t>刘英</t>
  </si>
  <si>
    <t>胡宴云</t>
  </si>
  <si>
    <t>尹欣</t>
  </si>
  <si>
    <t>谢招娣</t>
  </si>
  <si>
    <t>张依</t>
  </si>
  <si>
    <t>刘国珍</t>
  </si>
  <si>
    <t>郭苏琴</t>
  </si>
  <si>
    <t>汤艳香</t>
  </si>
  <si>
    <t>肖琪</t>
  </si>
  <si>
    <t>孙家玉</t>
  </si>
  <si>
    <t>黄玉庆</t>
  </si>
  <si>
    <t>吴姝琪</t>
  </si>
  <si>
    <t>刘艳梅</t>
  </si>
  <si>
    <t>刘霏</t>
  </si>
  <si>
    <t>李燕红</t>
  </si>
  <si>
    <t>黄佳琪</t>
  </si>
  <si>
    <t>王钰</t>
  </si>
  <si>
    <t>罗吉梅</t>
  </si>
  <si>
    <t>黄子欣</t>
  </si>
  <si>
    <t>肖红霞</t>
  </si>
  <si>
    <t>游蕾霞</t>
  </si>
  <si>
    <t>刘美珍</t>
  </si>
  <si>
    <t>刘茜</t>
  </si>
  <si>
    <t>江珊</t>
  </si>
  <si>
    <t>（招录2人）</t>
  </si>
  <si>
    <t>杨玮琳</t>
  </si>
  <si>
    <t>涂文佳</t>
  </si>
  <si>
    <t>曾红</t>
  </si>
  <si>
    <t>徐萍</t>
  </si>
  <si>
    <t>蔡欣</t>
  </si>
  <si>
    <t>刘育君</t>
  </si>
  <si>
    <t>卞紫亭</t>
  </si>
  <si>
    <t>罗小玉</t>
  </si>
  <si>
    <t>段乔莉</t>
  </si>
  <si>
    <t>罗来菲</t>
  </si>
  <si>
    <t>刘文媛</t>
  </si>
  <si>
    <t>刘慧娟</t>
  </si>
  <si>
    <t>钟梅芳</t>
  </si>
  <si>
    <t>尹璇</t>
  </si>
  <si>
    <t>郭艳芳</t>
  </si>
  <si>
    <t>罗淑慧</t>
  </si>
  <si>
    <t>郭倩</t>
  </si>
  <si>
    <t>孙新民</t>
  </si>
  <si>
    <t>袁智慧</t>
  </si>
  <si>
    <t>王俊钿</t>
  </si>
  <si>
    <t>左建明</t>
  </si>
  <si>
    <t>刘辉</t>
  </si>
  <si>
    <t>文俊</t>
  </si>
  <si>
    <t>朱茜云</t>
  </si>
  <si>
    <t>王小燕</t>
  </si>
  <si>
    <t>张凤娥</t>
  </si>
  <si>
    <t>曾乐齐</t>
  </si>
  <si>
    <t>郑艮梅</t>
  </si>
  <si>
    <t>刘家慧</t>
  </si>
  <si>
    <t>周子杰</t>
  </si>
  <si>
    <t>蒋俊斌</t>
  </si>
  <si>
    <t>肖莎</t>
  </si>
  <si>
    <t>刘玉倩</t>
  </si>
  <si>
    <t>罗华伟</t>
  </si>
  <si>
    <t>李晨阳</t>
  </si>
  <si>
    <t>曾素萍</t>
  </si>
  <si>
    <t>尹贤鹏</t>
  </si>
  <si>
    <t>王美英</t>
  </si>
  <si>
    <t>宋凯星</t>
  </si>
  <si>
    <t>张可雯</t>
  </si>
  <si>
    <t>江文怡</t>
  </si>
  <si>
    <t>高怡</t>
  </si>
  <si>
    <t>龙岩</t>
  </si>
  <si>
    <t>刘文钦</t>
  </si>
  <si>
    <t>王玥</t>
  </si>
  <si>
    <t>肖如坚</t>
  </si>
  <si>
    <t>王薇</t>
  </si>
  <si>
    <t>汪煌</t>
  </si>
  <si>
    <t>孙凯琦</t>
  </si>
  <si>
    <t>罗伟</t>
  </si>
  <si>
    <t>孙莹荣</t>
  </si>
  <si>
    <t>张晶金</t>
  </si>
  <si>
    <t>阙丽梅</t>
  </si>
  <si>
    <t>袁小琴</t>
  </si>
  <si>
    <t>陈蓉</t>
  </si>
  <si>
    <t>刘明霞</t>
  </si>
  <si>
    <t>郭红霞</t>
  </si>
  <si>
    <t>张波</t>
  </si>
  <si>
    <t>黄鲜花</t>
  </si>
  <si>
    <t>郭远道</t>
  </si>
  <si>
    <t>郑麟翾</t>
  </si>
  <si>
    <t>孟莉</t>
  </si>
  <si>
    <t>彭艳</t>
  </si>
  <si>
    <t>曾喜莲</t>
  </si>
  <si>
    <t>温婷</t>
  </si>
  <si>
    <t>罗萍</t>
  </si>
  <si>
    <t>陈芳</t>
  </si>
  <si>
    <t>宋丽萍</t>
  </si>
  <si>
    <t>肖慧</t>
  </si>
  <si>
    <t>肖彩芸</t>
  </si>
  <si>
    <t>黄淑娟</t>
  </si>
  <si>
    <t>邓珊</t>
  </si>
  <si>
    <t>彭苏萍</t>
  </si>
  <si>
    <t>许玲</t>
  </si>
  <si>
    <t>曾美艳</t>
  </si>
  <si>
    <t>黄灵</t>
  </si>
  <si>
    <t>蒋颖</t>
  </si>
  <si>
    <t>周丽娜</t>
  </si>
  <si>
    <t>叶晨</t>
  </si>
  <si>
    <t>曾桂秀</t>
  </si>
  <si>
    <t>严巧韵</t>
  </si>
  <si>
    <t>周丽娟</t>
  </si>
  <si>
    <t>周倩</t>
  </si>
  <si>
    <t>刘丽秋</t>
  </si>
  <si>
    <t>谢丽晶</t>
  </si>
  <si>
    <t>曾微</t>
  </si>
  <si>
    <t>李春</t>
  </si>
  <si>
    <t>陈燕清</t>
  </si>
  <si>
    <t>刘甜</t>
  </si>
  <si>
    <t>罗荣</t>
  </si>
  <si>
    <t>董云</t>
  </si>
  <si>
    <t>邱梦窈</t>
  </si>
  <si>
    <t>谢璐</t>
  </si>
  <si>
    <t>刘云</t>
  </si>
  <si>
    <t>彭名芬</t>
  </si>
  <si>
    <t>王婉琪</t>
  </si>
  <si>
    <t>林盼</t>
  </si>
  <si>
    <t>肖祖游</t>
  </si>
  <si>
    <t>李清清</t>
  </si>
  <si>
    <t>郭燕斌</t>
  </si>
  <si>
    <t>万雅洁</t>
  </si>
  <si>
    <t>康甜</t>
  </si>
  <si>
    <t>陈红梅</t>
  </si>
  <si>
    <t>曾晖</t>
  </si>
  <si>
    <t>陈艳萍</t>
  </si>
  <si>
    <t>王有平</t>
  </si>
  <si>
    <t>李雪莲</t>
  </si>
  <si>
    <t>刘小燕</t>
  </si>
  <si>
    <t>毛艳</t>
  </si>
  <si>
    <t>81.4</t>
  </si>
  <si>
    <t>83.6</t>
  </si>
  <si>
    <t>89.2</t>
  </si>
  <si>
    <t>80.4</t>
  </si>
  <si>
    <t>78.2</t>
  </si>
  <si>
    <t>80.4</t>
  </si>
  <si>
    <t>88</t>
  </si>
  <si>
    <t>80.8</t>
  </si>
  <si>
    <t>82.4</t>
  </si>
  <si>
    <t>81.4</t>
  </si>
  <si>
    <t>81.8</t>
  </si>
  <si>
    <t>82.2</t>
  </si>
  <si>
    <t>78</t>
  </si>
  <si>
    <t>79.2</t>
  </si>
  <si>
    <t>77.8</t>
  </si>
  <si>
    <t>79.8</t>
  </si>
  <si>
    <t>82.8</t>
  </si>
  <si>
    <t>86.2</t>
  </si>
  <si>
    <t>84.8</t>
  </si>
  <si>
    <t>77.4</t>
  </si>
  <si>
    <t>86.8</t>
  </si>
  <si>
    <t>81.2</t>
  </si>
  <si>
    <t>84.6</t>
  </si>
  <si>
    <t>81</t>
  </si>
  <si>
    <t>84</t>
  </si>
  <si>
    <t>74.6</t>
  </si>
  <si>
    <t>81.6</t>
  </si>
  <si>
    <t>79.4</t>
  </si>
  <si>
    <t>75</t>
  </si>
  <si>
    <t>83.8</t>
  </si>
  <si>
    <t>80</t>
  </si>
  <si>
    <t>85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</si>
  <si>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</si>
  <si>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</si>
  <si>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</si>
  <si>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</si>
  <si>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</si>
  <si>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</si>
  <si>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</si>
  <si>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</si>
  <si>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</si>
  <si>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</si>
  <si>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</si>
  <si>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</si>
  <si>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</si>
  <si>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</si>
  <si>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</si>
  <si>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</si>
  <si>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</si>
  <si>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</si>
  <si>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79.6</t>
  </si>
  <si>
    <t>1</t>
  </si>
  <si>
    <t>2</t>
  </si>
  <si>
    <t>78.6</t>
  </si>
  <si>
    <t>76.4</t>
  </si>
  <si>
    <t>80.6</t>
  </si>
  <si>
    <t>84.4</t>
  </si>
  <si>
    <t>85.4</t>
  </si>
  <si>
    <t>72.4</t>
  </si>
  <si>
    <t>70.4</t>
  </si>
  <si>
    <t>82</t>
  </si>
  <si>
    <t>74.8</t>
  </si>
  <si>
    <t>78.4</t>
  </si>
  <si>
    <t>77</t>
  </si>
  <si>
    <t>69.4</t>
  </si>
  <si>
    <t>72</t>
  </si>
  <si>
    <t>80.2</t>
  </si>
  <si>
    <t>83.2</t>
  </si>
  <si>
    <t>83.4</t>
  </si>
  <si>
    <t>75.8</t>
  </si>
  <si>
    <t>缺考</t>
  </si>
  <si>
    <t>80.2</t>
  </si>
  <si>
    <t>83.2</t>
  </si>
  <si>
    <t>81.4</t>
  </si>
  <si>
    <t>81.8</t>
  </si>
  <si>
    <t>81</t>
  </si>
  <si>
    <t>83.6</t>
  </si>
  <si>
    <t>84.6</t>
  </si>
  <si>
    <t>83.4</t>
  </si>
  <si>
    <t>78</t>
  </si>
  <si>
    <t>79.4</t>
  </si>
  <si>
    <t>81.6</t>
  </si>
  <si>
    <t>82.6</t>
  </si>
  <si>
    <t>82.8</t>
  </si>
  <si>
    <t>82</t>
  </si>
  <si>
    <t>83.8</t>
  </si>
  <si>
    <t>82.4</t>
  </si>
  <si>
    <t>81.2</t>
  </si>
  <si>
    <t>82.2</t>
  </si>
  <si>
    <t>75.8</t>
  </si>
  <si>
    <t>缺考</t>
  </si>
  <si>
    <t>76.6</t>
  </si>
  <si>
    <t>78.8</t>
  </si>
  <si>
    <t>75.4</t>
  </si>
  <si>
    <t>71</t>
  </si>
  <si>
    <t>84.2</t>
  </si>
  <si>
    <t>79</t>
  </si>
  <si>
    <t>73.6</t>
  </si>
  <si>
    <t>序号</t>
  </si>
  <si>
    <t>序号</t>
  </si>
  <si>
    <t>序号</t>
  </si>
  <si>
    <t>序号</t>
  </si>
  <si>
    <t>2019年泰和县全省统一招聘教师考试总成绩汇总表</t>
  </si>
  <si>
    <t>（招录15人）</t>
  </si>
  <si>
    <t>学科</t>
  </si>
  <si>
    <t>考试总
成绩</t>
  </si>
  <si>
    <t>总分
排名</t>
  </si>
  <si>
    <t>综合知识成绩</t>
  </si>
  <si>
    <t>学科专业成绩</t>
  </si>
  <si>
    <t>78.80</t>
  </si>
  <si>
    <t>83.00</t>
  </si>
  <si>
    <t>78.20</t>
  </si>
  <si>
    <t>81.20</t>
  </si>
  <si>
    <t>84.80</t>
  </si>
  <si>
    <t>82.00</t>
  </si>
  <si>
    <t>82.40</t>
  </si>
  <si>
    <t>75.80</t>
  </si>
  <si>
    <t>79.60</t>
  </si>
  <si>
    <t>78.60</t>
  </si>
  <si>
    <t>76.00</t>
  </si>
  <si>
    <t>77.00</t>
  </si>
  <si>
    <t>79.80</t>
  </si>
  <si>
    <t>80.20</t>
  </si>
  <si>
    <t>81.40</t>
  </si>
  <si>
    <t>77.20</t>
  </si>
  <si>
    <t>76.40</t>
  </si>
  <si>
    <t>82.20</t>
  </si>
  <si>
    <t>75.40</t>
  </si>
  <si>
    <t>79.40</t>
  </si>
  <si>
    <t>76.20</t>
  </si>
  <si>
    <t>81.00</t>
  </si>
  <si>
    <t>（招录10人）</t>
  </si>
  <si>
    <t>序号</t>
  </si>
  <si>
    <t>82.76</t>
  </si>
  <si>
    <t>75.74</t>
  </si>
  <si>
    <t>80.96</t>
  </si>
  <si>
    <t>76.72</t>
  </si>
  <si>
    <t>76.94</t>
  </si>
  <si>
    <t>79.22</t>
  </si>
  <si>
    <t>73.58</t>
  </si>
  <si>
    <t>77.28</t>
  </si>
  <si>
    <t>79.08</t>
  </si>
  <si>
    <t>83.26</t>
  </si>
  <si>
    <t>83.36</t>
  </si>
  <si>
    <t>74.48</t>
  </si>
  <si>
    <t>83.24</t>
  </si>
  <si>
    <t>73.02</t>
  </si>
  <si>
    <t>82.96</t>
  </si>
  <si>
    <t>81.72</t>
  </si>
  <si>
    <t>80.54</t>
  </si>
  <si>
    <t>85.80</t>
  </si>
  <si>
    <t>73.64</t>
  </si>
  <si>
    <t>（招录7人）</t>
  </si>
  <si>
    <t>87.40</t>
  </si>
  <si>
    <t>95.30</t>
  </si>
  <si>
    <t>94.00</t>
  </si>
  <si>
    <t>83.40</t>
  </si>
  <si>
    <t>82.80</t>
  </si>
  <si>
    <t>90.00</t>
  </si>
  <si>
    <t>92.80</t>
  </si>
  <si>
    <t>81.30</t>
  </si>
  <si>
    <t>91.50</t>
  </si>
  <si>
    <t>73.10</t>
  </si>
  <si>
    <t>73.70</t>
  </si>
  <si>
    <t>71.00</t>
  </si>
  <si>
    <t>90.36</t>
  </si>
  <si>
    <t>84.78</t>
  </si>
  <si>
    <t>89.68</t>
  </si>
  <si>
    <t>88.00</t>
  </si>
  <si>
    <t>90.94</t>
  </si>
  <si>
    <t>81.22</t>
  </si>
  <si>
    <t>89.70</t>
  </si>
  <si>
    <t>89.20</t>
  </si>
  <si>
    <t>97.42</t>
  </si>
  <si>
    <t>85.72</t>
  </si>
  <si>
    <t>84.42</t>
  </si>
  <si>
    <t>91.66</t>
  </si>
  <si>
    <t>78.50</t>
  </si>
  <si>
    <t>68.28</t>
  </si>
  <si>
    <t>69.54</t>
  </si>
  <si>
    <t>（招录8人）</t>
  </si>
  <si>
    <t>83.98</t>
  </si>
  <si>
    <t>68.08</t>
  </si>
  <si>
    <t>78.34</t>
  </si>
  <si>
    <t>74.15</t>
  </si>
  <si>
    <t>87.53</t>
  </si>
  <si>
    <t>62.72</t>
  </si>
  <si>
    <t>81.42</t>
  </si>
  <si>
    <t>64.60</t>
  </si>
  <si>
    <t>62.28</t>
  </si>
  <si>
    <t>78.52</t>
  </si>
  <si>
    <t>85.02</t>
  </si>
  <si>
    <t>62.34</t>
  </si>
  <si>
    <t>64.68</t>
  </si>
  <si>
    <t>72.43</t>
  </si>
  <si>
    <t>69.33</t>
  </si>
  <si>
    <t>64.04</t>
  </si>
  <si>
    <t>77.33</t>
  </si>
  <si>
    <t>59.75</t>
  </si>
  <si>
    <t>73.59</t>
  </si>
  <si>
    <t>76.11</t>
  </si>
  <si>
    <t>65.69</t>
  </si>
  <si>
    <t>83.42</t>
  </si>
  <si>
    <t>73.09</t>
  </si>
  <si>
    <t>70.86</t>
  </si>
  <si>
    <t>63.82</t>
  </si>
  <si>
    <t>74.02</t>
  </si>
  <si>
    <t>55.76</t>
  </si>
  <si>
    <t>62.66</t>
  </si>
  <si>
    <t>71.16</t>
  </si>
  <si>
    <t>74.36</t>
  </si>
  <si>
    <t>0</t>
  </si>
  <si>
    <t>面试缺考</t>
  </si>
  <si>
    <t>（招录6人）</t>
  </si>
  <si>
    <t>82.60</t>
  </si>
  <si>
    <t>83.20</t>
  </si>
  <si>
    <t>83.80</t>
  </si>
  <si>
    <t>78.40</t>
  </si>
  <si>
    <t>序号</t>
  </si>
  <si>
    <t>81.80</t>
  </si>
  <si>
    <t>82.70</t>
  </si>
  <si>
    <t>80.40</t>
  </si>
  <si>
    <t>74.60</t>
  </si>
  <si>
    <t>79.20</t>
  </si>
  <si>
    <t>73.40</t>
  </si>
  <si>
    <t>（招录12人）</t>
  </si>
  <si>
    <t>2019年泰和县全省统一招聘教师考试总成绩汇总表</t>
  </si>
  <si>
    <t>（招录8人）</t>
  </si>
  <si>
    <t>81.2</t>
  </si>
  <si>
    <t>82</t>
  </si>
  <si>
    <t>83</t>
  </si>
  <si>
    <t>78.4</t>
  </si>
  <si>
    <t>80.6</t>
  </si>
  <si>
    <t>82.8</t>
  </si>
  <si>
    <t>83.2</t>
  </si>
  <si>
    <t>76.4</t>
  </si>
  <si>
    <t>78.8</t>
  </si>
  <si>
    <t>83.6</t>
  </si>
  <si>
    <t>序号</t>
  </si>
  <si>
    <t>79.6</t>
  </si>
  <si>
    <t>81.6</t>
  </si>
  <si>
    <t>74.8</t>
  </si>
  <si>
    <t>70.6</t>
  </si>
  <si>
    <t>78</t>
  </si>
  <si>
    <t>80.4</t>
  </si>
  <si>
    <t>79.2</t>
  </si>
  <si>
    <t>73.4</t>
  </si>
  <si>
    <t>70.4</t>
  </si>
  <si>
    <t>77.2</t>
  </si>
  <si>
    <t>72.6</t>
  </si>
  <si>
    <t>77.5</t>
  </si>
  <si>
    <t>76.2</t>
  </si>
  <si>
    <t>76.2</t>
  </si>
  <si>
    <t>75.04</t>
  </si>
  <si>
    <t>77.1</t>
  </si>
  <si>
    <t>75.3</t>
  </si>
  <si>
    <t>78.2</t>
  </si>
  <si>
    <t>75.4</t>
  </si>
  <si>
    <t>77.16</t>
  </si>
  <si>
    <t>71</t>
  </si>
  <si>
    <t>67.6</t>
  </si>
  <si>
    <t>74</t>
  </si>
  <si>
    <t>81.8</t>
  </si>
  <si>
    <t>0</t>
  </si>
  <si>
    <t>0</t>
  </si>
  <si>
    <t>缺考</t>
  </si>
  <si>
    <t>76.1</t>
  </si>
  <si>
    <t>（招录7人）</t>
  </si>
  <si>
    <t>82.4</t>
  </si>
  <si>
    <t>75.8</t>
  </si>
  <si>
    <t>72.2</t>
  </si>
  <si>
    <t>75.6</t>
  </si>
  <si>
    <t>73.4</t>
  </si>
  <si>
    <t>3</t>
  </si>
  <si>
    <t>4</t>
  </si>
  <si>
    <t>（招录3人）</t>
  </si>
  <si>
    <t>序号</t>
  </si>
  <si>
    <t>1</t>
  </si>
  <si>
    <t>2</t>
  </si>
  <si>
    <t>95.8</t>
  </si>
  <si>
    <t>94.92</t>
  </si>
  <si>
    <t>77.6</t>
  </si>
  <si>
    <t>87.1</t>
  </si>
  <si>
    <t>71.72</t>
  </si>
  <si>
    <t>59.29</t>
  </si>
  <si>
    <t>73.74</t>
  </si>
  <si>
    <t>85</t>
  </si>
  <si>
    <t>81.4</t>
  </si>
  <si>
    <t>79.9</t>
  </si>
  <si>
    <t>79</t>
  </si>
  <si>
    <r>
      <t>学科：</t>
    </r>
    <r>
      <rPr>
        <b/>
        <sz val="14"/>
        <rFont val="宋体"/>
        <family val="0"/>
      </rPr>
      <t>高中化学</t>
    </r>
  </si>
  <si>
    <t>序号</t>
  </si>
  <si>
    <t>序号</t>
  </si>
  <si>
    <r>
      <t>学科：</t>
    </r>
    <r>
      <rPr>
        <b/>
        <sz val="14"/>
        <rFont val="宋体"/>
        <family val="0"/>
      </rPr>
      <t>特岗初中英语</t>
    </r>
  </si>
  <si>
    <t>71.4</t>
  </si>
  <si>
    <t>73.9</t>
  </si>
  <si>
    <t>72.9</t>
  </si>
  <si>
    <r>
      <t>学科：</t>
    </r>
    <r>
      <rPr>
        <b/>
        <sz val="14"/>
        <rFont val="宋体"/>
        <family val="0"/>
      </rPr>
      <t>小学语文（男）</t>
    </r>
  </si>
  <si>
    <t>入闱体检</t>
  </si>
  <si>
    <r>
      <t>学科：</t>
    </r>
    <r>
      <rPr>
        <b/>
        <sz val="14"/>
        <rFont val="宋体"/>
        <family val="0"/>
      </rPr>
      <t>小学语文（女）</t>
    </r>
  </si>
  <si>
    <t>入闱体检</t>
  </si>
  <si>
    <r>
      <t>学科：</t>
    </r>
    <r>
      <rPr>
        <b/>
        <sz val="14"/>
        <rFont val="宋体"/>
        <family val="0"/>
      </rPr>
      <t>小学数学（女）</t>
    </r>
  </si>
  <si>
    <r>
      <t>学科：</t>
    </r>
    <r>
      <rPr>
        <b/>
        <sz val="14"/>
        <rFont val="宋体"/>
        <family val="0"/>
      </rPr>
      <t>小学英语</t>
    </r>
  </si>
  <si>
    <r>
      <t>学科：</t>
    </r>
    <r>
      <rPr>
        <b/>
        <sz val="14"/>
        <rFont val="宋体"/>
        <family val="0"/>
      </rPr>
      <t>小学音乐</t>
    </r>
  </si>
  <si>
    <r>
      <t>学科：</t>
    </r>
    <r>
      <rPr>
        <b/>
        <sz val="14"/>
        <rFont val="宋体"/>
        <family val="0"/>
      </rPr>
      <t>小学美术（男）</t>
    </r>
  </si>
  <si>
    <r>
      <t>学科：</t>
    </r>
    <r>
      <rPr>
        <b/>
        <sz val="14"/>
        <rFont val="宋体"/>
        <family val="0"/>
      </rPr>
      <t>小学美术（女）</t>
    </r>
  </si>
  <si>
    <r>
      <t>学科：</t>
    </r>
    <r>
      <rPr>
        <b/>
        <sz val="14"/>
        <rFont val="宋体"/>
        <family val="0"/>
      </rPr>
      <t>小学体育（男）</t>
    </r>
  </si>
  <si>
    <r>
      <t>学科：</t>
    </r>
    <r>
      <rPr>
        <b/>
        <sz val="14"/>
        <rFont val="宋体"/>
        <family val="0"/>
      </rPr>
      <t>小学体育（女）</t>
    </r>
  </si>
  <si>
    <r>
      <t>学科：</t>
    </r>
    <r>
      <rPr>
        <b/>
        <sz val="14"/>
        <rFont val="宋体"/>
        <family val="0"/>
      </rPr>
      <t>小学信息技术（男）</t>
    </r>
  </si>
  <si>
    <r>
      <t>学科：</t>
    </r>
    <r>
      <rPr>
        <b/>
        <sz val="14"/>
        <rFont val="宋体"/>
        <family val="0"/>
      </rPr>
      <t>小学信息技术（女）</t>
    </r>
  </si>
  <si>
    <t>总分
排名</t>
  </si>
  <si>
    <r>
      <t>学科：</t>
    </r>
    <r>
      <rPr>
        <b/>
        <sz val="14"/>
        <rFont val="宋体"/>
        <family val="0"/>
      </rPr>
      <t>幼儿园</t>
    </r>
  </si>
  <si>
    <r>
      <t>学科：特殊教育</t>
    </r>
    <r>
      <rPr>
        <b/>
        <sz val="14"/>
        <rFont val="宋体"/>
        <family val="0"/>
      </rPr>
      <t>幼儿园岗</t>
    </r>
  </si>
  <si>
    <r>
      <t>学科：</t>
    </r>
    <r>
      <rPr>
        <b/>
        <sz val="14"/>
        <rFont val="宋体"/>
        <family val="0"/>
      </rPr>
      <t>特殊学校小学语文岗</t>
    </r>
  </si>
  <si>
    <r>
      <t>学科：</t>
    </r>
    <r>
      <rPr>
        <b/>
        <sz val="14"/>
        <rFont val="宋体"/>
        <family val="0"/>
      </rPr>
      <t>乡镇初中语文</t>
    </r>
  </si>
  <si>
    <r>
      <t>学科：</t>
    </r>
    <r>
      <rPr>
        <b/>
        <sz val="14"/>
        <rFont val="宋体"/>
        <family val="0"/>
      </rPr>
      <t>乡镇初中数学</t>
    </r>
  </si>
  <si>
    <r>
      <t>学科：</t>
    </r>
    <r>
      <rPr>
        <b/>
        <sz val="14"/>
        <rFont val="宋体"/>
        <family val="0"/>
      </rPr>
      <t>乡镇初中英语</t>
    </r>
  </si>
  <si>
    <t>入闱体检</t>
  </si>
  <si>
    <r>
      <t>学科：</t>
    </r>
    <r>
      <rPr>
        <b/>
        <sz val="14"/>
        <rFont val="宋体"/>
        <family val="0"/>
      </rPr>
      <t>乡镇初中物理</t>
    </r>
  </si>
  <si>
    <r>
      <t>学科：</t>
    </r>
    <r>
      <rPr>
        <b/>
        <sz val="14"/>
        <rFont val="宋体"/>
        <family val="0"/>
      </rPr>
      <t>乡镇初中化学</t>
    </r>
  </si>
  <si>
    <r>
      <t>学科：</t>
    </r>
    <r>
      <rPr>
        <b/>
        <sz val="14"/>
        <rFont val="宋体"/>
        <family val="0"/>
      </rPr>
      <t>乡镇初中历史</t>
    </r>
  </si>
  <si>
    <r>
      <t>学科：</t>
    </r>
    <r>
      <rPr>
        <b/>
        <sz val="14"/>
        <rFont val="宋体"/>
        <family val="0"/>
      </rPr>
      <t>乡镇初中地理</t>
    </r>
  </si>
  <si>
    <r>
      <t>学科：</t>
    </r>
    <r>
      <rPr>
        <b/>
        <sz val="14"/>
        <rFont val="宋体"/>
        <family val="0"/>
      </rPr>
      <t>乡镇初中音乐</t>
    </r>
  </si>
  <si>
    <r>
      <t>学科：</t>
    </r>
    <r>
      <rPr>
        <b/>
        <sz val="14"/>
        <rFont val="宋体"/>
        <family val="0"/>
      </rPr>
      <t>乡镇初中美术</t>
    </r>
  </si>
  <si>
    <t>5</t>
  </si>
  <si>
    <r>
      <t>学科：</t>
    </r>
    <r>
      <rPr>
        <b/>
        <sz val="14"/>
        <rFont val="宋体"/>
        <family val="0"/>
      </rPr>
      <t>乡镇初中体育</t>
    </r>
  </si>
  <si>
    <r>
      <t>学科：</t>
    </r>
    <r>
      <rPr>
        <b/>
        <sz val="14"/>
        <rFont val="宋体"/>
        <family val="0"/>
      </rPr>
      <t>乡镇初中思品</t>
    </r>
  </si>
  <si>
    <r>
      <t>学科：</t>
    </r>
    <r>
      <rPr>
        <b/>
        <sz val="14"/>
        <rFont val="宋体"/>
        <family val="0"/>
      </rPr>
      <t>高中语文</t>
    </r>
  </si>
  <si>
    <r>
      <t>学科：</t>
    </r>
    <r>
      <rPr>
        <b/>
        <sz val="14"/>
        <rFont val="宋体"/>
        <family val="0"/>
      </rPr>
      <t>特岗初中语文</t>
    </r>
  </si>
  <si>
    <r>
      <t>学科：</t>
    </r>
    <r>
      <rPr>
        <b/>
        <sz val="14"/>
        <rFont val="宋体"/>
        <family val="0"/>
      </rPr>
      <t>特岗初中数学</t>
    </r>
  </si>
  <si>
    <t>面试成绩未达到60分，不予入闱体检。</t>
  </si>
  <si>
    <t>入闱体检</t>
  </si>
  <si>
    <t>69.46</t>
  </si>
  <si>
    <t>81.84</t>
  </si>
  <si>
    <t>79.46</t>
  </si>
  <si>
    <t>87.68</t>
  </si>
  <si>
    <t>80.62</t>
  </si>
  <si>
    <t>71.56</t>
  </si>
  <si>
    <t>7</t>
  </si>
  <si>
    <t>8</t>
  </si>
  <si>
    <r>
      <t>备注：第</t>
    </r>
    <r>
      <rPr>
        <sz val="11"/>
        <color indexed="8"/>
        <rFont val="Calibri"/>
        <family val="2"/>
      </rPr>
      <t>7</t>
    </r>
    <r>
      <rPr>
        <sz val="11"/>
        <color indexed="8"/>
        <rFont val="宋体"/>
        <family val="0"/>
      </rPr>
      <t>名和第</t>
    </r>
    <r>
      <rPr>
        <sz val="11"/>
        <color indexed="8"/>
        <rFont val="Calibri"/>
        <family val="2"/>
      </rPr>
      <t>8</t>
    </r>
    <r>
      <rPr>
        <sz val="11"/>
        <color indexed="8"/>
        <rFont val="宋体"/>
        <family val="0"/>
      </rPr>
      <t>名总成绩相同，按面试成绩由高到低排序。</t>
    </r>
  </si>
  <si>
    <r>
      <t>备注：第</t>
    </r>
    <r>
      <rPr>
        <sz val="11"/>
        <color indexed="8"/>
        <rFont val="Calibri"/>
        <family val="2"/>
      </rPr>
      <t>5</t>
    </r>
    <r>
      <rPr>
        <sz val="11"/>
        <color indexed="8"/>
        <rFont val="宋体"/>
        <family val="0"/>
      </rPr>
      <t>名和第</t>
    </r>
    <r>
      <rPr>
        <sz val="11"/>
        <color indexed="8"/>
        <rFont val="Calibri"/>
        <family val="2"/>
      </rPr>
      <t>6</t>
    </r>
    <r>
      <rPr>
        <sz val="11"/>
        <color indexed="8"/>
        <rFont val="宋体"/>
        <family val="0"/>
      </rPr>
      <t>名总成绩相同，按面试成绩由高到低排序。</t>
    </r>
  </si>
  <si>
    <t>6</t>
  </si>
  <si>
    <t>15</t>
  </si>
  <si>
    <t>14</t>
  </si>
  <si>
    <r>
      <t>备注：第</t>
    </r>
    <r>
      <rPr>
        <sz val="11"/>
        <color indexed="8"/>
        <rFont val="Calibri"/>
        <family val="2"/>
      </rPr>
      <t>14</t>
    </r>
    <r>
      <rPr>
        <sz val="11"/>
        <color indexed="8"/>
        <rFont val="宋体"/>
        <family val="0"/>
      </rPr>
      <t>名和第</t>
    </r>
    <r>
      <rPr>
        <sz val="11"/>
        <color indexed="8"/>
        <rFont val="Calibri"/>
        <family val="2"/>
      </rPr>
      <t>15</t>
    </r>
    <r>
      <rPr>
        <sz val="11"/>
        <color indexed="8"/>
        <rFont val="宋体"/>
        <family val="0"/>
      </rPr>
      <t>名总成绩相同，按面试成绩由高到低排序。</t>
    </r>
  </si>
  <si>
    <t>13</t>
  </si>
  <si>
    <t>12</t>
  </si>
  <si>
    <r>
      <t>备注：第</t>
    </r>
    <r>
      <rPr>
        <sz val="11"/>
        <color indexed="8"/>
        <rFont val="Calibri"/>
        <family val="2"/>
      </rPr>
      <t>12</t>
    </r>
    <r>
      <rPr>
        <sz val="11"/>
        <color indexed="8"/>
        <rFont val="宋体"/>
        <family val="0"/>
      </rPr>
      <t>名和第</t>
    </r>
    <r>
      <rPr>
        <sz val="11"/>
        <color indexed="8"/>
        <rFont val="Calibri"/>
        <family val="2"/>
      </rPr>
      <t>13</t>
    </r>
    <r>
      <rPr>
        <sz val="11"/>
        <color indexed="8"/>
        <rFont val="宋体"/>
        <family val="0"/>
      </rPr>
      <t>名总成绩相同，按面试成绩由高到低排序。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</si>
</sst>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.00;[Red]0.00"/>
    <numFmt numFmtId="178" formatCode="0.000_ "/>
    <numFmt numFmtId="179" formatCode="0.00_);[Red]\(0.00\)"/>
  </numFmts>
  <fonts count="31">
    <font>
      <sz val="11"/>
      <color indexed="8"/>
      <name val="Calibri"/>
      <family val="2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9"/>
      <name val="Calibri"/>
      <family val="2"/>
    </font>
    <font>
      <sz val="21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2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3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7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4" fillId="0" borderId="3" applyNumberFormat="0" applyFill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5" fillId="4" borderId="4" applyNumberFormat="0" applyAlignment="0" applyProtection="0"/>
    <xf numFmtId="0" fontId="15" fillId="13" borderId="5" applyNumberFormat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6" applyNumberFormat="0" applyFill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0" fillId="9" borderId="0" applyNumberFormat="0" applyBorder="0" applyAlignment="0" applyProtection="0"/>
    <xf numFmtId="0" fontId="18" fillId="4" borderId="7" applyNumberFormat="0" applyAlignment="0" applyProtection="0"/>
    <xf numFmtId="0" fontId="13" fillId="7" borderId="4" applyNumberFormat="0" applyAlignment="0" applyProtection="0"/>
    <xf numFmtId="0" fontId="17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73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Alignment="1">
      <alignment/>
    </xf>
    <xf numFmtId="0" fontId="24" fillId="0" borderId="0" xfId="0" applyFont="1" applyAlignment="1">
      <alignment/>
    </xf>
    <xf numFmtId="0" fontId="26" fillId="0" borderId="9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shrinkToFit="1"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49" fontId="28" fillId="0" borderId="9" xfId="0" applyNumberFormat="1" applyFont="1" applyBorder="1" applyAlignment="1">
      <alignment horizontal="center" vertical="center" shrinkToFit="1"/>
    </xf>
    <xf numFmtId="49" fontId="3" fillId="0" borderId="9" xfId="0" applyNumberFormat="1" applyFont="1" applyBorder="1" applyAlignment="1">
      <alignment horizontal="center" vertical="center" shrinkToFit="1"/>
    </xf>
    <xf numFmtId="49" fontId="3" fillId="0" borderId="9" xfId="0" applyNumberFormat="1" applyFont="1" applyBorder="1" applyAlignment="1">
      <alignment horizontal="center" shrinkToFit="1"/>
    </xf>
    <xf numFmtId="49" fontId="3" fillId="0" borderId="0" xfId="0" applyNumberFormat="1" applyFont="1" applyFill="1" applyAlignment="1" applyProtection="1">
      <alignment horizontal="center" shrinkToFit="1"/>
      <protection/>
    </xf>
    <xf numFmtId="49" fontId="29" fillId="0" borderId="9" xfId="0" applyNumberFormat="1" applyFont="1" applyBorder="1" applyAlignment="1">
      <alignment horizontal="center" vertical="center" shrinkToFit="1"/>
    </xf>
    <xf numFmtId="49" fontId="26" fillId="0" borderId="9" xfId="0" applyNumberFormat="1" applyFont="1" applyBorder="1" applyAlignment="1">
      <alignment horizontal="center" vertical="center" shrinkToFit="1"/>
    </xf>
    <xf numFmtId="0" fontId="26" fillId="0" borderId="9" xfId="0" applyFont="1" applyFill="1" applyBorder="1" applyAlignment="1" applyProtection="1">
      <alignment horizontal="center" vertical="center" shrinkToFit="1"/>
      <protection/>
    </xf>
    <xf numFmtId="0" fontId="26" fillId="0" borderId="10" xfId="0" applyFont="1" applyFill="1" applyBorder="1" applyAlignment="1" applyProtection="1">
      <alignment horizontal="center" vertical="center" shrinkToFit="1"/>
      <protection/>
    </xf>
    <xf numFmtId="0" fontId="30" fillId="0" borderId="9" xfId="0" applyNumberFormat="1" applyFont="1" applyBorder="1" applyAlignment="1">
      <alignment horizontal="center" vertical="center"/>
    </xf>
    <xf numFmtId="0" fontId="28" fillId="0" borderId="9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/>
      <protection/>
    </xf>
    <xf numFmtId="49" fontId="1" fillId="0" borderId="9" xfId="0" applyNumberFormat="1" applyFont="1" applyBorder="1" applyAlignment="1">
      <alignment horizontal="center" vertical="center" shrinkToFit="1"/>
    </xf>
    <xf numFmtId="0" fontId="3" fillId="0" borderId="9" xfId="0" applyFont="1" applyFill="1" applyBorder="1" applyAlignment="1" applyProtection="1">
      <alignment horizontal="center" vertical="center"/>
      <protection/>
    </xf>
    <xf numFmtId="0" fontId="0" fillId="0" borderId="9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49" fontId="28" fillId="0" borderId="0" xfId="0" applyNumberFormat="1" applyFont="1" applyBorder="1" applyAlignment="1">
      <alignment horizontal="center" vertical="center" shrinkToFit="1"/>
    </xf>
    <xf numFmtId="0" fontId="28" fillId="0" borderId="9" xfId="0" applyNumberFormat="1" applyFont="1" applyBorder="1" applyAlignment="1">
      <alignment horizontal="center" vertical="center" shrinkToFit="1"/>
    </xf>
    <xf numFmtId="49" fontId="0" fillId="0" borderId="0" xfId="0" applyNumberFormat="1" applyFill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ill="1" applyBorder="1" applyAlignment="1" applyProtection="1">
      <alignment horizontal="center" vertical="center"/>
      <protection/>
    </xf>
    <xf numFmtId="0" fontId="1" fillId="0" borderId="9" xfId="0" applyNumberFormat="1" applyFont="1" applyBorder="1" applyAlignment="1">
      <alignment horizontal="center" vertical="center" shrinkToFit="1"/>
    </xf>
    <xf numFmtId="49" fontId="1" fillId="0" borderId="0" xfId="0" applyNumberFormat="1" applyFont="1" applyBorder="1" applyAlignment="1">
      <alignment horizontal="center" vertical="center" shrinkToFit="1"/>
    </xf>
    <xf numFmtId="0" fontId="0" fillId="0" borderId="9" xfId="0" applyFont="1" applyFill="1" applyBorder="1" applyAlignment="1" applyProtection="1">
      <alignment horizontal="center" vertical="center"/>
      <protection/>
    </xf>
    <xf numFmtId="49" fontId="1" fillId="0" borderId="9" xfId="0" applyNumberFormat="1" applyFont="1" applyBorder="1" applyAlignment="1">
      <alignment horizontal="center" vertical="center" wrapText="1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" fillId="0" borderId="9" xfId="0" applyNumberFormat="1" applyFont="1" applyBorder="1" applyAlignment="1">
      <alignment horizontal="center" vertical="center"/>
    </xf>
    <xf numFmtId="0" fontId="28" fillId="0" borderId="11" xfId="0" applyFont="1" applyFill="1" applyBorder="1" applyAlignment="1" applyProtection="1">
      <alignment horizontal="center" vertical="center"/>
      <protection/>
    </xf>
    <xf numFmtId="0" fontId="26" fillId="0" borderId="10" xfId="0" applyFont="1" applyFill="1" applyBorder="1" applyAlignment="1" applyProtection="1">
      <alignment horizontal="center" vertical="center" shrinkToFit="1"/>
      <protection/>
    </xf>
    <xf numFmtId="0" fontId="26" fillId="0" borderId="11" xfId="0" applyFont="1" applyFill="1" applyBorder="1" applyAlignment="1" applyProtection="1">
      <alignment horizontal="center" vertical="center" shrinkToFit="1"/>
      <protection/>
    </xf>
    <xf numFmtId="179" fontId="1" fillId="0" borderId="9" xfId="0" applyNumberFormat="1" applyFont="1" applyFill="1" applyBorder="1" applyAlignment="1" applyProtection="1">
      <alignment horizontal="center" vertical="center" shrinkToFit="1"/>
      <protection/>
    </xf>
    <xf numFmtId="176" fontId="1" fillId="0" borderId="9" xfId="0" applyNumberFormat="1" applyFont="1" applyFill="1" applyBorder="1" applyAlignment="1" applyProtection="1">
      <alignment vertical="center" shrinkToFit="1"/>
      <protection/>
    </xf>
    <xf numFmtId="178" fontId="1" fillId="0" borderId="9" xfId="0" applyNumberFormat="1" applyFont="1" applyFill="1" applyBorder="1" applyAlignment="1" applyProtection="1">
      <alignment vertical="center" shrinkToFit="1"/>
      <protection/>
    </xf>
    <xf numFmtId="0" fontId="1" fillId="0" borderId="9" xfId="0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 applyProtection="1">
      <alignment horizontal="center" vertical="center" shrinkToFit="1"/>
      <protection/>
    </xf>
    <xf numFmtId="0" fontId="1" fillId="0" borderId="9" xfId="0" applyFont="1" applyFill="1" applyBorder="1" applyAlignment="1" applyProtection="1">
      <alignment vertical="center"/>
      <protection/>
    </xf>
    <xf numFmtId="0" fontId="1" fillId="0" borderId="9" xfId="0" applyFont="1" applyFill="1" applyBorder="1" applyAlignment="1" applyProtection="1">
      <alignment vertical="center" shrinkToFit="1"/>
      <protection/>
    </xf>
    <xf numFmtId="0" fontId="22" fillId="0" borderId="0" xfId="0" applyFont="1" applyAlignment="1">
      <alignment horizontal="center" vertical="center"/>
    </xf>
    <xf numFmtId="0" fontId="26" fillId="0" borderId="9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shrinkToFit="1"/>
    </xf>
    <xf numFmtId="0" fontId="26" fillId="0" borderId="13" xfId="0" applyFont="1" applyBorder="1" applyAlignment="1">
      <alignment horizontal="center" vertical="center" shrinkToFit="1"/>
    </xf>
    <xf numFmtId="0" fontId="26" fillId="0" borderId="14" xfId="0" applyFont="1" applyBorder="1" applyAlignment="1">
      <alignment horizontal="center" vertical="center" shrinkToFit="1"/>
    </xf>
    <xf numFmtId="0" fontId="26" fillId="0" borderId="15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2" fillId="0" borderId="0" xfId="0" applyFont="1" applyAlignment="1">
      <alignment horizontal="center" vertical="center" shrinkToFit="1"/>
    </xf>
    <xf numFmtId="0" fontId="3" fillId="0" borderId="9" xfId="0" applyFont="1" applyFill="1" applyBorder="1" applyAlignment="1" applyProtection="1">
      <alignment horizontal="center" vertical="center"/>
      <protection/>
    </xf>
    <xf numFmtId="0" fontId="0" fillId="0" borderId="9" xfId="0" applyFill="1" applyBorder="1" applyAlignment="1" applyProtection="1">
      <alignment horizontal="center" vertical="center"/>
      <protection/>
    </xf>
    <xf numFmtId="0" fontId="26" fillId="0" borderId="9" xfId="0" applyFont="1" applyBorder="1" applyAlignment="1">
      <alignment horizontal="center" vertical="center" shrinkToFit="1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22" fillId="0" borderId="0" xfId="0" applyFont="1" applyAlignment="1">
      <alignment vertical="center" shrinkToFit="1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26" fillId="0" borderId="12" xfId="0" applyFont="1" applyFill="1" applyBorder="1" applyAlignment="1" applyProtection="1">
      <alignment horizontal="center" vertical="center" wrapText="1"/>
      <protection/>
    </xf>
    <xf numFmtId="0" fontId="26" fillId="0" borderId="14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6" fillId="0" borderId="9" xfId="0" applyFont="1" applyFill="1" applyBorder="1" applyAlignment="1" applyProtection="1">
      <alignment horizontal="center" vertical="center" wrapText="1"/>
      <protection/>
    </xf>
    <xf numFmtId="0" fontId="26" fillId="0" borderId="15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zoomScale="115" zoomScaleNormal="115" zoomScaleSheetLayoutView="100" workbookViewId="0" topLeftCell="A1">
      <selection activeCell="L7" sqref="L7"/>
    </sheetView>
  </sheetViews>
  <sheetFormatPr defaultColWidth="9.00390625" defaultRowHeight="15"/>
  <cols>
    <col min="1" max="1" width="5.57421875" style="1" customWidth="1"/>
    <col min="2" max="2" width="9.00390625" style="1" customWidth="1"/>
    <col min="3" max="3" width="7.421875" style="1" customWidth="1"/>
    <col min="4" max="4" width="7.57421875" style="1" customWidth="1"/>
    <col min="5" max="5" width="7.140625" style="1" customWidth="1"/>
    <col min="6" max="6" width="8.28125" style="1" customWidth="1"/>
    <col min="7" max="7" width="8.57421875" style="1" customWidth="1"/>
    <col min="8" max="8" width="8.8515625" style="1" customWidth="1"/>
    <col min="9" max="9" width="9.7109375" style="1" customWidth="1"/>
    <col min="10" max="10" width="6.421875" style="1" customWidth="1"/>
    <col min="11" max="11" width="6.8515625" style="1" customWidth="1"/>
    <col min="12" max="12" width="8.8515625" style="1" customWidth="1"/>
    <col min="13" max="16384" width="13.57421875" style="1" customWidth="1"/>
  </cols>
  <sheetData>
    <row r="1" spans="1:11" ht="27" customHeight="1">
      <c r="A1" s="55" t="s">
        <v>86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2:11" ht="26.25">
      <c r="B2" s="46" t="s">
        <v>87</v>
      </c>
      <c r="C2" s="46"/>
      <c r="D2" s="46"/>
      <c r="E2" s="46"/>
      <c r="F2" s="46"/>
      <c r="G2" s="46"/>
      <c r="H2" s="46"/>
      <c r="I2" s="46"/>
      <c r="J2" s="46"/>
      <c r="K2" s="2"/>
    </row>
    <row r="3" spans="2:11" ht="18.75">
      <c r="B3" s="3" t="s">
        <v>749</v>
      </c>
      <c r="C3" s="2"/>
      <c r="D3" s="2"/>
      <c r="E3" s="2"/>
      <c r="F3" s="2"/>
      <c r="G3" s="2"/>
      <c r="H3" s="2"/>
      <c r="I3" s="2"/>
      <c r="J3" s="2"/>
      <c r="K3" s="2"/>
    </row>
    <row r="4" spans="1:11" ht="15">
      <c r="A4" s="56" t="s">
        <v>550</v>
      </c>
      <c r="B4" s="47" t="s">
        <v>0</v>
      </c>
      <c r="C4" s="49" t="s">
        <v>1</v>
      </c>
      <c r="D4" s="50"/>
      <c r="E4" s="50"/>
      <c r="F4" s="51"/>
      <c r="G4" s="47" t="s">
        <v>2</v>
      </c>
      <c r="H4" s="47"/>
      <c r="I4" s="47" t="s">
        <v>14</v>
      </c>
      <c r="J4" s="48" t="s">
        <v>13</v>
      </c>
      <c r="K4" s="53" t="s">
        <v>4</v>
      </c>
    </row>
    <row r="5" spans="1:11" ht="27.75" customHeight="1">
      <c r="A5" s="57"/>
      <c r="B5" s="48"/>
      <c r="C5" s="5" t="s">
        <v>5</v>
      </c>
      <c r="D5" s="5" t="s">
        <v>6</v>
      </c>
      <c r="E5" s="5" t="s">
        <v>7</v>
      </c>
      <c r="F5" s="6" t="s">
        <v>8</v>
      </c>
      <c r="G5" s="5" t="s">
        <v>9</v>
      </c>
      <c r="H5" s="6" t="s">
        <v>10</v>
      </c>
      <c r="I5" s="48"/>
      <c r="J5" s="52"/>
      <c r="K5" s="54"/>
    </row>
    <row r="6" spans="1:11" s="8" customFormat="1" ht="17.25" customHeight="1">
      <c r="A6" s="21">
        <v>1</v>
      </c>
      <c r="B6" s="19" t="s">
        <v>88</v>
      </c>
      <c r="C6" s="19">
        <v>78.5</v>
      </c>
      <c r="D6" s="19">
        <v>68</v>
      </c>
      <c r="E6" s="19">
        <v>146.5</v>
      </c>
      <c r="F6" s="20">
        <f aca="true" t="shared" si="0" ref="F6:F37">E6/2*0.5</f>
        <v>36.625</v>
      </c>
      <c r="G6" s="20" t="s">
        <v>465</v>
      </c>
      <c r="H6" s="20">
        <f aca="true" t="shared" si="1" ref="H6:H37">G6*0.5</f>
        <v>39.6</v>
      </c>
      <c r="I6" s="20">
        <f>F6+H6</f>
        <v>76.225</v>
      </c>
      <c r="J6" s="20" t="s">
        <v>504</v>
      </c>
      <c r="K6" s="20" t="s">
        <v>750</v>
      </c>
    </row>
    <row r="7" spans="1:11" s="8" customFormat="1" ht="17.25" customHeight="1">
      <c r="A7" s="21">
        <v>2</v>
      </c>
      <c r="B7" s="19" t="s">
        <v>89</v>
      </c>
      <c r="C7" s="19">
        <v>88</v>
      </c>
      <c r="D7" s="19">
        <v>58</v>
      </c>
      <c r="E7" s="19">
        <v>146</v>
      </c>
      <c r="F7" s="20">
        <f t="shared" si="0"/>
        <v>36.5</v>
      </c>
      <c r="G7" s="20" t="s">
        <v>502</v>
      </c>
      <c r="H7" s="20">
        <f t="shared" si="1"/>
        <v>39.8</v>
      </c>
      <c r="I7" s="20">
        <f>F7+H7</f>
        <v>76.3</v>
      </c>
      <c r="J7" s="20" t="s">
        <v>503</v>
      </c>
      <c r="K7" s="20" t="s">
        <v>750</v>
      </c>
    </row>
    <row r="8" spans="1:11" s="8" customFormat="1" ht="17.25" customHeight="1">
      <c r="A8" s="21">
        <v>3</v>
      </c>
      <c r="B8" s="19" t="s">
        <v>90</v>
      </c>
      <c r="C8" s="19">
        <v>80.5</v>
      </c>
      <c r="D8" s="19">
        <v>64</v>
      </c>
      <c r="E8" s="19">
        <v>144.5</v>
      </c>
      <c r="F8" s="20">
        <f t="shared" si="0"/>
        <v>36.125</v>
      </c>
      <c r="G8" s="20" t="s">
        <v>464</v>
      </c>
      <c r="H8" s="20">
        <f t="shared" si="1"/>
        <v>39</v>
      </c>
      <c r="I8" s="20">
        <f>F8+H8</f>
        <v>75.125</v>
      </c>
      <c r="J8" s="20" t="s">
        <v>486</v>
      </c>
      <c r="K8" s="20" t="s">
        <v>750</v>
      </c>
    </row>
    <row r="9" spans="1:11" s="8" customFormat="1" ht="17.25" customHeight="1">
      <c r="A9" s="21">
        <v>4</v>
      </c>
      <c r="B9" s="19" t="s">
        <v>91</v>
      </c>
      <c r="C9" s="19">
        <v>74.5</v>
      </c>
      <c r="D9" s="19">
        <v>61</v>
      </c>
      <c r="E9" s="19">
        <v>135.5</v>
      </c>
      <c r="F9" s="20">
        <f t="shared" si="0"/>
        <v>33.875</v>
      </c>
      <c r="G9" s="20" t="s">
        <v>506</v>
      </c>
      <c r="H9" s="20">
        <f t="shared" si="1"/>
        <v>38.2</v>
      </c>
      <c r="I9" s="20">
        <f>F9+H9</f>
        <v>72.075</v>
      </c>
      <c r="J9" s="20" t="s">
        <v>492</v>
      </c>
      <c r="K9" s="20" t="s">
        <v>750</v>
      </c>
    </row>
    <row r="10" spans="1:11" s="8" customFormat="1" ht="17.25" customHeight="1">
      <c r="A10" s="21">
        <v>5</v>
      </c>
      <c r="B10" s="19" t="s">
        <v>92</v>
      </c>
      <c r="C10" s="19">
        <v>70.5</v>
      </c>
      <c r="D10" s="19">
        <v>62.5</v>
      </c>
      <c r="E10" s="19">
        <v>133</v>
      </c>
      <c r="F10" s="20">
        <f t="shared" si="0"/>
        <v>33.25</v>
      </c>
      <c r="G10" s="10" t="s">
        <v>505</v>
      </c>
      <c r="H10" s="20">
        <f t="shared" si="1"/>
        <v>39.3</v>
      </c>
      <c r="I10" s="20">
        <f aca="true" t="shared" si="2" ref="I10:I37">SUM(F10,H10)</f>
        <v>72.55</v>
      </c>
      <c r="J10" s="20" t="s">
        <v>489</v>
      </c>
      <c r="K10" s="20" t="s">
        <v>750</v>
      </c>
    </row>
    <row r="11" spans="1:11" ht="17.25" customHeight="1">
      <c r="A11" s="21">
        <v>6</v>
      </c>
      <c r="B11" s="19" t="s">
        <v>93</v>
      </c>
      <c r="C11" s="19">
        <v>66</v>
      </c>
      <c r="D11" s="19">
        <v>65.5</v>
      </c>
      <c r="E11" s="19">
        <v>131.5</v>
      </c>
      <c r="F11" s="20">
        <f t="shared" si="0"/>
        <v>32.875</v>
      </c>
      <c r="G11" s="10" t="s">
        <v>511</v>
      </c>
      <c r="H11" s="20">
        <f t="shared" si="1"/>
        <v>35.2</v>
      </c>
      <c r="I11" s="20">
        <f t="shared" si="2"/>
        <v>68.075</v>
      </c>
      <c r="J11" s="20"/>
      <c r="K11" s="20"/>
    </row>
    <row r="12" spans="1:11" ht="17.25" customHeight="1">
      <c r="A12" s="21">
        <v>7</v>
      </c>
      <c r="B12" s="19" t="s">
        <v>94</v>
      </c>
      <c r="C12" s="19">
        <v>66.5</v>
      </c>
      <c r="D12" s="19">
        <v>64</v>
      </c>
      <c r="E12" s="19">
        <v>130.5</v>
      </c>
      <c r="F12" s="20">
        <f t="shared" si="0"/>
        <v>32.625</v>
      </c>
      <c r="G12" s="10" t="s">
        <v>479</v>
      </c>
      <c r="H12" s="20">
        <f t="shared" si="1"/>
        <v>39.7</v>
      </c>
      <c r="I12" s="20">
        <f t="shared" si="2"/>
        <v>72.325</v>
      </c>
      <c r="J12" s="20" t="s">
        <v>491</v>
      </c>
      <c r="K12" s="20" t="s">
        <v>750</v>
      </c>
    </row>
    <row r="13" spans="1:11" ht="17.25" customHeight="1">
      <c r="A13" s="21">
        <v>8</v>
      </c>
      <c r="B13" s="19" t="s">
        <v>95</v>
      </c>
      <c r="C13" s="19">
        <v>68.5</v>
      </c>
      <c r="D13" s="19">
        <v>59.5</v>
      </c>
      <c r="E13" s="19">
        <v>128</v>
      </c>
      <c r="F13" s="20">
        <f t="shared" si="0"/>
        <v>32</v>
      </c>
      <c r="G13" s="10" t="s">
        <v>510</v>
      </c>
      <c r="H13" s="20">
        <f t="shared" si="1"/>
        <v>36.2</v>
      </c>
      <c r="I13" s="20">
        <f t="shared" si="2"/>
        <v>68.2</v>
      </c>
      <c r="J13" s="11"/>
      <c r="K13" s="11"/>
    </row>
    <row r="14" spans="1:11" ht="17.25" customHeight="1">
      <c r="A14" s="21">
        <v>9</v>
      </c>
      <c r="B14" s="19" t="s">
        <v>96</v>
      </c>
      <c r="C14" s="19">
        <v>70</v>
      </c>
      <c r="D14" s="19">
        <v>56.5</v>
      </c>
      <c r="E14" s="19">
        <v>126.5</v>
      </c>
      <c r="F14" s="20">
        <f t="shared" si="0"/>
        <v>31.625</v>
      </c>
      <c r="G14" s="10" t="s">
        <v>474</v>
      </c>
      <c r="H14" s="20">
        <f t="shared" si="1"/>
        <v>42.3</v>
      </c>
      <c r="I14" s="20">
        <f t="shared" si="2"/>
        <v>73.925</v>
      </c>
      <c r="J14" s="20" t="s">
        <v>487</v>
      </c>
      <c r="K14" s="20" t="s">
        <v>750</v>
      </c>
    </row>
    <row r="15" spans="1:11" ht="17.25" customHeight="1">
      <c r="A15" s="21">
        <v>10</v>
      </c>
      <c r="B15" s="19" t="s">
        <v>97</v>
      </c>
      <c r="C15" s="19">
        <v>60.5</v>
      </c>
      <c r="D15" s="19">
        <v>63.5</v>
      </c>
      <c r="E15" s="19">
        <v>124</v>
      </c>
      <c r="F15" s="20">
        <f t="shared" si="0"/>
        <v>31</v>
      </c>
      <c r="G15" s="10" t="s">
        <v>507</v>
      </c>
      <c r="H15" s="20">
        <f t="shared" si="1"/>
        <v>40.3</v>
      </c>
      <c r="I15" s="20">
        <f t="shared" si="2"/>
        <v>71.3</v>
      </c>
      <c r="J15" s="20" t="s">
        <v>493</v>
      </c>
      <c r="K15" s="20" t="s">
        <v>750</v>
      </c>
    </row>
    <row r="16" spans="1:11" ht="17.25" customHeight="1">
      <c r="A16" s="21">
        <v>11</v>
      </c>
      <c r="B16" s="19" t="s">
        <v>98</v>
      </c>
      <c r="C16" s="19">
        <v>67.5</v>
      </c>
      <c r="D16" s="19">
        <v>55</v>
      </c>
      <c r="E16" s="19">
        <v>122.5</v>
      </c>
      <c r="F16" s="20">
        <f t="shared" si="0"/>
        <v>30.625</v>
      </c>
      <c r="G16" s="10" t="s">
        <v>453</v>
      </c>
      <c r="H16" s="20">
        <f t="shared" si="1"/>
        <v>41.8</v>
      </c>
      <c r="I16" s="20">
        <f t="shared" si="2"/>
        <v>72.425</v>
      </c>
      <c r="J16" s="20" t="s">
        <v>490</v>
      </c>
      <c r="K16" s="20" t="s">
        <v>750</v>
      </c>
    </row>
    <row r="17" spans="1:11" ht="17.25" customHeight="1">
      <c r="A17" s="21">
        <v>12</v>
      </c>
      <c r="B17" s="19" t="s">
        <v>99</v>
      </c>
      <c r="C17" s="19">
        <v>63.5</v>
      </c>
      <c r="D17" s="19">
        <v>58</v>
      </c>
      <c r="E17" s="19">
        <v>121.5</v>
      </c>
      <c r="F17" s="20">
        <f t="shared" si="0"/>
        <v>30.375</v>
      </c>
      <c r="G17" s="10" t="s">
        <v>472</v>
      </c>
      <c r="H17" s="20">
        <f t="shared" si="1"/>
        <v>43.4</v>
      </c>
      <c r="I17" s="20">
        <f t="shared" si="2"/>
        <v>73.775</v>
      </c>
      <c r="J17" s="20" t="s">
        <v>488</v>
      </c>
      <c r="K17" s="20" t="s">
        <v>750</v>
      </c>
    </row>
    <row r="18" spans="1:11" ht="17.25" customHeight="1">
      <c r="A18" s="21">
        <v>13</v>
      </c>
      <c r="B18" s="19" t="s">
        <v>100</v>
      </c>
      <c r="C18" s="19">
        <v>61</v>
      </c>
      <c r="D18" s="19">
        <v>60.5</v>
      </c>
      <c r="E18" s="19">
        <v>121.5</v>
      </c>
      <c r="F18" s="20">
        <f t="shared" si="0"/>
        <v>30.375</v>
      </c>
      <c r="G18" s="10" t="s">
        <v>456</v>
      </c>
      <c r="H18" s="20">
        <f t="shared" si="1"/>
        <v>39.1</v>
      </c>
      <c r="I18" s="20">
        <f t="shared" si="2"/>
        <v>69.475</v>
      </c>
      <c r="J18" s="20" t="s">
        <v>501</v>
      </c>
      <c r="K18" s="20" t="s">
        <v>750</v>
      </c>
    </row>
    <row r="19" spans="1:11" ht="17.25" customHeight="1">
      <c r="A19" s="21">
        <v>14</v>
      </c>
      <c r="B19" s="19" t="s">
        <v>101</v>
      </c>
      <c r="C19" s="19">
        <v>62</v>
      </c>
      <c r="D19" s="19">
        <v>57</v>
      </c>
      <c r="E19" s="19">
        <v>119</v>
      </c>
      <c r="F19" s="20">
        <f t="shared" si="0"/>
        <v>29.75</v>
      </c>
      <c r="G19" s="10" t="s">
        <v>478</v>
      </c>
      <c r="H19" s="20">
        <f t="shared" si="1"/>
        <v>40.8</v>
      </c>
      <c r="I19" s="20">
        <f t="shared" si="2"/>
        <v>70.55</v>
      </c>
      <c r="J19" s="20" t="s">
        <v>496</v>
      </c>
      <c r="K19" s="20" t="s">
        <v>750</v>
      </c>
    </row>
    <row r="20" spans="1:11" ht="17.25" customHeight="1">
      <c r="A20" s="21">
        <v>15</v>
      </c>
      <c r="B20" s="19" t="s">
        <v>16</v>
      </c>
      <c r="C20" s="19">
        <v>74.5</v>
      </c>
      <c r="D20" s="19">
        <v>44.5</v>
      </c>
      <c r="E20" s="19">
        <v>119</v>
      </c>
      <c r="F20" s="20">
        <f t="shared" si="0"/>
        <v>29.75</v>
      </c>
      <c r="G20" s="10" t="s">
        <v>513</v>
      </c>
      <c r="H20" s="20">
        <f t="shared" si="1"/>
        <v>37.4</v>
      </c>
      <c r="I20" s="20">
        <f t="shared" si="2"/>
        <v>67.15</v>
      </c>
      <c r="J20" s="20"/>
      <c r="K20" s="20"/>
    </row>
    <row r="21" spans="1:11" ht="17.25" customHeight="1">
      <c r="A21" s="21">
        <v>16</v>
      </c>
      <c r="B21" s="19" t="s">
        <v>102</v>
      </c>
      <c r="C21" s="19">
        <v>56</v>
      </c>
      <c r="D21" s="19">
        <v>61.5</v>
      </c>
      <c r="E21" s="19">
        <v>117.5</v>
      </c>
      <c r="F21" s="20">
        <f t="shared" si="0"/>
        <v>29.375</v>
      </c>
      <c r="G21" s="10" t="s">
        <v>461</v>
      </c>
      <c r="H21" s="20">
        <f t="shared" si="1"/>
        <v>40.7</v>
      </c>
      <c r="I21" s="20">
        <f t="shared" si="2"/>
        <v>70.075</v>
      </c>
      <c r="J21" s="20" t="s">
        <v>498</v>
      </c>
      <c r="K21" s="20" t="s">
        <v>750</v>
      </c>
    </row>
    <row r="22" spans="1:11" ht="17.25" customHeight="1">
      <c r="A22" s="21">
        <v>17</v>
      </c>
      <c r="B22" s="19" t="s">
        <v>103</v>
      </c>
      <c r="C22" s="19">
        <v>65</v>
      </c>
      <c r="D22" s="19">
        <v>52</v>
      </c>
      <c r="E22" s="19">
        <v>117</v>
      </c>
      <c r="F22" s="20">
        <f t="shared" si="0"/>
        <v>29.25</v>
      </c>
      <c r="G22" s="10" t="s">
        <v>516</v>
      </c>
      <c r="H22" s="20">
        <f t="shared" si="1"/>
        <v>34.7</v>
      </c>
      <c r="I22" s="20">
        <f t="shared" si="2"/>
        <v>63.95</v>
      </c>
      <c r="J22" s="20"/>
      <c r="K22" s="20"/>
    </row>
    <row r="23" spans="1:11" ht="17.25" customHeight="1">
      <c r="A23" s="21">
        <v>18</v>
      </c>
      <c r="B23" s="19" t="s">
        <v>104</v>
      </c>
      <c r="C23" s="19">
        <v>59</v>
      </c>
      <c r="D23" s="19">
        <v>56.5</v>
      </c>
      <c r="E23" s="19">
        <v>115.5</v>
      </c>
      <c r="F23" s="20">
        <f t="shared" si="0"/>
        <v>28.875</v>
      </c>
      <c r="G23" s="10" t="s">
        <v>470</v>
      </c>
      <c r="H23" s="20">
        <f t="shared" si="1"/>
        <v>42.4</v>
      </c>
      <c r="I23" s="20">
        <f t="shared" si="2"/>
        <v>71.275</v>
      </c>
      <c r="J23" s="20" t="s">
        <v>494</v>
      </c>
      <c r="K23" s="20" t="s">
        <v>750</v>
      </c>
    </row>
    <row r="24" spans="1:11" ht="17.25" customHeight="1">
      <c r="A24" s="21">
        <v>19</v>
      </c>
      <c r="B24" s="19" t="s">
        <v>15</v>
      </c>
      <c r="C24" s="19">
        <v>59</v>
      </c>
      <c r="D24" s="19">
        <v>56.5</v>
      </c>
      <c r="E24" s="19">
        <v>115.5</v>
      </c>
      <c r="F24" s="20">
        <f t="shared" si="0"/>
        <v>28.875</v>
      </c>
      <c r="G24" s="10" t="s">
        <v>482</v>
      </c>
      <c r="H24" s="20">
        <f t="shared" si="1"/>
        <v>40</v>
      </c>
      <c r="I24" s="20">
        <f t="shared" si="2"/>
        <v>68.875</v>
      </c>
      <c r="J24" s="11"/>
      <c r="K24" s="11"/>
    </row>
    <row r="25" spans="1:11" ht="17.25" customHeight="1">
      <c r="A25" s="21">
        <v>20</v>
      </c>
      <c r="B25" s="19" t="s">
        <v>105</v>
      </c>
      <c r="C25" s="19">
        <v>60.5</v>
      </c>
      <c r="D25" s="19">
        <v>52.5</v>
      </c>
      <c r="E25" s="19">
        <v>113</v>
      </c>
      <c r="F25" s="20">
        <f t="shared" si="0"/>
        <v>28.25</v>
      </c>
      <c r="G25" s="10" t="s">
        <v>470</v>
      </c>
      <c r="H25" s="20">
        <f t="shared" si="1"/>
        <v>42.4</v>
      </c>
      <c r="I25" s="20">
        <f t="shared" si="2"/>
        <v>70.65</v>
      </c>
      <c r="J25" s="20" t="s">
        <v>495</v>
      </c>
      <c r="K25" s="20" t="s">
        <v>750</v>
      </c>
    </row>
    <row r="26" spans="1:11" ht="17.25" customHeight="1">
      <c r="A26" s="21">
        <v>21</v>
      </c>
      <c r="B26" s="19" t="s">
        <v>106</v>
      </c>
      <c r="C26" s="19">
        <v>50</v>
      </c>
      <c r="D26" s="19">
        <v>61</v>
      </c>
      <c r="E26" s="19">
        <v>111</v>
      </c>
      <c r="F26" s="20">
        <f t="shared" si="0"/>
        <v>27.75</v>
      </c>
      <c r="G26" s="10" t="s">
        <v>508</v>
      </c>
      <c r="H26" s="20">
        <f t="shared" si="1"/>
        <v>42.2</v>
      </c>
      <c r="I26" s="20">
        <f t="shared" si="2"/>
        <v>69.95</v>
      </c>
      <c r="J26" s="20" t="s">
        <v>499</v>
      </c>
      <c r="K26" s="20" t="s">
        <v>750</v>
      </c>
    </row>
    <row r="27" spans="1:11" ht="17.25" customHeight="1">
      <c r="A27" s="21">
        <v>22</v>
      </c>
      <c r="B27" s="19" t="s">
        <v>107</v>
      </c>
      <c r="C27" s="19">
        <v>54</v>
      </c>
      <c r="D27" s="19">
        <v>56.5</v>
      </c>
      <c r="E27" s="19">
        <v>110.5</v>
      </c>
      <c r="F27" s="20">
        <f t="shared" si="0"/>
        <v>27.625</v>
      </c>
      <c r="G27" s="10" t="s">
        <v>514</v>
      </c>
      <c r="H27" s="20">
        <f t="shared" si="1"/>
        <v>39.2</v>
      </c>
      <c r="I27" s="20">
        <f t="shared" si="2"/>
        <v>66.825</v>
      </c>
      <c r="J27" s="20"/>
      <c r="K27" s="20"/>
    </row>
    <row r="28" spans="1:11" ht="17.25" customHeight="1">
      <c r="A28" s="21">
        <v>23</v>
      </c>
      <c r="B28" s="19" t="s">
        <v>109</v>
      </c>
      <c r="C28" s="19">
        <v>50</v>
      </c>
      <c r="D28" s="19">
        <v>60</v>
      </c>
      <c r="E28" s="19">
        <v>110</v>
      </c>
      <c r="F28" s="20">
        <f t="shared" si="0"/>
        <v>27.5</v>
      </c>
      <c r="G28" s="10" t="s">
        <v>476</v>
      </c>
      <c r="H28" s="20">
        <f t="shared" si="1"/>
        <v>42</v>
      </c>
      <c r="I28" s="20">
        <f t="shared" si="2"/>
        <v>69.5</v>
      </c>
      <c r="J28" s="20" t="s">
        <v>500</v>
      </c>
      <c r="K28" s="20" t="s">
        <v>750</v>
      </c>
    </row>
    <row r="29" spans="1:11" ht="17.25" customHeight="1">
      <c r="A29" s="21">
        <v>24</v>
      </c>
      <c r="B29" s="19" t="s">
        <v>108</v>
      </c>
      <c r="C29" s="19">
        <v>56.5</v>
      </c>
      <c r="D29" s="19">
        <v>53.5</v>
      </c>
      <c r="E29" s="19">
        <v>110</v>
      </c>
      <c r="F29" s="20">
        <f t="shared" si="0"/>
        <v>27.5</v>
      </c>
      <c r="G29" s="10" t="s">
        <v>475</v>
      </c>
      <c r="H29" s="20">
        <f t="shared" si="1"/>
        <v>40.5</v>
      </c>
      <c r="I29" s="20">
        <f t="shared" si="2"/>
        <v>68</v>
      </c>
      <c r="J29" s="11"/>
      <c r="K29" s="11"/>
    </row>
    <row r="30" spans="1:11" ht="17.25" customHeight="1">
      <c r="A30" s="21">
        <v>25</v>
      </c>
      <c r="B30" s="19" t="s">
        <v>110</v>
      </c>
      <c r="C30" s="19">
        <v>54</v>
      </c>
      <c r="D30" s="19">
        <v>55.5</v>
      </c>
      <c r="E30" s="19">
        <v>109.5</v>
      </c>
      <c r="F30" s="20">
        <f t="shared" si="0"/>
        <v>27.375</v>
      </c>
      <c r="G30" s="10" t="s">
        <v>465</v>
      </c>
      <c r="H30" s="20">
        <f t="shared" si="1"/>
        <v>39.6</v>
      </c>
      <c r="I30" s="20">
        <f t="shared" si="2"/>
        <v>66.975</v>
      </c>
      <c r="J30" s="11"/>
      <c r="K30" s="11"/>
    </row>
    <row r="31" spans="1:11" ht="17.25" customHeight="1">
      <c r="A31" s="21">
        <v>26</v>
      </c>
      <c r="B31" s="19" t="s">
        <v>111</v>
      </c>
      <c r="C31" s="19">
        <v>56</v>
      </c>
      <c r="D31" s="19">
        <v>53</v>
      </c>
      <c r="E31" s="19">
        <v>109</v>
      </c>
      <c r="F31" s="20">
        <f t="shared" si="0"/>
        <v>27.25</v>
      </c>
      <c r="G31" s="10" t="s">
        <v>506</v>
      </c>
      <c r="H31" s="20">
        <f t="shared" si="1"/>
        <v>38.2</v>
      </c>
      <c r="I31" s="20">
        <f t="shared" si="2"/>
        <v>65.45</v>
      </c>
      <c r="J31" s="11"/>
      <c r="K31" s="11"/>
    </row>
    <row r="32" spans="1:11" ht="17.25" customHeight="1">
      <c r="A32" s="21">
        <v>27</v>
      </c>
      <c r="B32" s="19" t="s">
        <v>113</v>
      </c>
      <c r="C32" s="19">
        <v>49</v>
      </c>
      <c r="D32" s="19">
        <v>57.5</v>
      </c>
      <c r="E32" s="19">
        <v>106.5</v>
      </c>
      <c r="F32" s="20">
        <f t="shared" si="0"/>
        <v>26.625</v>
      </c>
      <c r="G32" s="10" t="s">
        <v>512</v>
      </c>
      <c r="H32" s="20">
        <f t="shared" si="1"/>
        <v>41</v>
      </c>
      <c r="I32" s="20">
        <f t="shared" si="2"/>
        <v>67.625</v>
      </c>
      <c r="J32" s="11"/>
      <c r="K32" s="11"/>
    </row>
    <row r="33" spans="1:11" ht="17.25" customHeight="1">
      <c r="A33" s="21">
        <v>28</v>
      </c>
      <c r="B33" s="19" t="s">
        <v>112</v>
      </c>
      <c r="C33" s="19">
        <v>52.5</v>
      </c>
      <c r="D33" s="19">
        <v>54</v>
      </c>
      <c r="E33" s="19">
        <v>106.5</v>
      </c>
      <c r="F33" s="20">
        <f t="shared" si="0"/>
        <v>26.625</v>
      </c>
      <c r="G33" s="10" t="s">
        <v>517</v>
      </c>
      <c r="H33" s="20">
        <f t="shared" si="1"/>
        <v>36</v>
      </c>
      <c r="I33" s="20">
        <f t="shared" si="2"/>
        <v>62.625</v>
      </c>
      <c r="J33" s="11"/>
      <c r="K33" s="11"/>
    </row>
    <row r="34" spans="1:11" ht="17.25" customHeight="1">
      <c r="A34" s="21">
        <v>29</v>
      </c>
      <c r="B34" s="19" t="s">
        <v>18</v>
      </c>
      <c r="C34" s="19">
        <v>50.5</v>
      </c>
      <c r="D34" s="19">
        <v>54.5</v>
      </c>
      <c r="E34" s="19">
        <v>105</v>
      </c>
      <c r="F34" s="20">
        <f t="shared" si="0"/>
        <v>26.25</v>
      </c>
      <c r="G34" s="10" t="s">
        <v>458</v>
      </c>
      <c r="H34" s="20">
        <f t="shared" si="1"/>
        <v>44</v>
      </c>
      <c r="I34" s="20">
        <f t="shared" si="2"/>
        <v>70.25</v>
      </c>
      <c r="J34" s="20" t="s">
        <v>497</v>
      </c>
      <c r="K34" s="20" t="s">
        <v>750</v>
      </c>
    </row>
    <row r="35" spans="1:11" ht="17.25" customHeight="1">
      <c r="A35" s="21">
        <v>30</v>
      </c>
      <c r="B35" s="19" t="s">
        <v>17</v>
      </c>
      <c r="C35" s="19">
        <v>56</v>
      </c>
      <c r="D35" s="19">
        <v>49</v>
      </c>
      <c r="E35" s="19">
        <v>105</v>
      </c>
      <c r="F35" s="20">
        <f t="shared" si="0"/>
        <v>26.25</v>
      </c>
      <c r="G35" s="10" t="s">
        <v>515</v>
      </c>
      <c r="H35" s="20">
        <f t="shared" si="1"/>
        <v>38.5</v>
      </c>
      <c r="I35" s="20">
        <f t="shared" si="2"/>
        <v>64.75</v>
      </c>
      <c r="J35" s="11"/>
      <c r="K35" s="11"/>
    </row>
    <row r="36" spans="1:11" ht="17.25" customHeight="1">
      <c r="A36" s="21">
        <v>31</v>
      </c>
      <c r="B36" s="19" t="s">
        <v>114</v>
      </c>
      <c r="C36" s="19">
        <v>45.5</v>
      </c>
      <c r="D36" s="19">
        <v>59</v>
      </c>
      <c r="E36" s="19">
        <v>104.5</v>
      </c>
      <c r="F36" s="20">
        <f t="shared" si="0"/>
        <v>26.125</v>
      </c>
      <c r="G36" s="10" t="s">
        <v>475</v>
      </c>
      <c r="H36" s="20">
        <f t="shared" si="1"/>
        <v>40.5</v>
      </c>
      <c r="I36" s="20">
        <f t="shared" si="2"/>
        <v>66.625</v>
      </c>
      <c r="J36" s="11"/>
      <c r="K36" s="11"/>
    </row>
    <row r="37" spans="1:11" ht="17.25" customHeight="1">
      <c r="A37" s="21">
        <v>32</v>
      </c>
      <c r="B37" s="19" t="s">
        <v>115</v>
      </c>
      <c r="C37" s="19">
        <v>54.5</v>
      </c>
      <c r="D37" s="19">
        <v>48</v>
      </c>
      <c r="E37" s="19">
        <v>102.5</v>
      </c>
      <c r="F37" s="20">
        <f t="shared" si="0"/>
        <v>25.625</v>
      </c>
      <c r="G37" s="10" t="s">
        <v>509</v>
      </c>
      <c r="H37" s="20">
        <f t="shared" si="1"/>
        <v>42.7</v>
      </c>
      <c r="I37" s="20">
        <f t="shared" si="2"/>
        <v>68.325</v>
      </c>
      <c r="J37" s="11"/>
      <c r="K37" s="11"/>
    </row>
  </sheetData>
  <sheetProtection/>
  <autoFilter ref="A5:K5"/>
  <mergeCells count="9">
    <mergeCell ref="K4:K5"/>
    <mergeCell ref="A1:K1"/>
    <mergeCell ref="A4:A5"/>
    <mergeCell ref="B2:J2"/>
    <mergeCell ref="B4:B5"/>
    <mergeCell ref="C4:F4"/>
    <mergeCell ref="G4:H4"/>
    <mergeCell ref="I4:I5"/>
    <mergeCell ref="J4:J5"/>
  </mergeCells>
  <printOptions/>
  <pageMargins left="0.83" right="0.57" top="1" bottom="1" header="0.51" footer="0.5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7"/>
  <sheetViews>
    <sheetView zoomScaleSheetLayoutView="100" workbookViewId="0" topLeftCell="A1">
      <selection activeCell="J12" sqref="J12"/>
    </sheetView>
  </sheetViews>
  <sheetFormatPr defaultColWidth="13.57421875" defaultRowHeight="15"/>
  <cols>
    <col min="1" max="1" width="6.140625" style="0" customWidth="1"/>
    <col min="2" max="2" width="9.00390625" style="0" customWidth="1"/>
    <col min="3" max="3" width="7.421875" style="0" customWidth="1"/>
    <col min="4" max="4" width="7.57421875" style="0" customWidth="1"/>
    <col min="5" max="5" width="7.140625" style="0" customWidth="1"/>
    <col min="6" max="6" width="8.28125" style="0" customWidth="1"/>
    <col min="7" max="7" width="8.57421875" style="0" customWidth="1"/>
    <col min="8" max="8" width="8.8515625" style="0" customWidth="1"/>
    <col min="9" max="9" width="9.7109375" style="0" customWidth="1"/>
    <col min="10" max="10" width="5.00390625" style="0" customWidth="1"/>
    <col min="11" max="11" width="7.7109375" style="0" customWidth="1"/>
    <col min="12" max="12" width="8.8515625" style="0" customWidth="1"/>
  </cols>
  <sheetData>
    <row r="1" spans="1:11" s="1" customFormat="1" ht="26.25">
      <c r="A1" s="55" t="s">
        <v>554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2:11" ht="24" customHeight="1">
      <c r="B2" s="46" t="s">
        <v>632</v>
      </c>
      <c r="C2" s="46"/>
      <c r="D2" s="46"/>
      <c r="E2" s="46"/>
      <c r="F2" s="46"/>
      <c r="G2" s="46"/>
      <c r="H2" s="46"/>
      <c r="I2" s="46"/>
      <c r="J2" s="46"/>
      <c r="K2" s="2"/>
    </row>
    <row r="3" spans="2:11" ht="24" customHeight="1">
      <c r="B3" s="3" t="s">
        <v>759</v>
      </c>
      <c r="C3" s="2"/>
      <c r="D3" s="2"/>
      <c r="E3" s="2"/>
      <c r="F3" s="2"/>
      <c r="G3" s="2"/>
      <c r="H3" s="2"/>
      <c r="I3" s="2"/>
      <c r="J3" s="2"/>
      <c r="K3" s="2"/>
    </row>
    <row r="4" spans="1:11" ht="24" customHeight="1">
      <c r="A4" s="56" t="s">
        <v>584</v>
      </c>
      <c r="B4" s="47" t="s">
        <v>0</v>
      </c>
      <c r="C4" s="49" t="s">
        <v>1</v>
      </c>
      <c r="D4" s="50"/>
      <c r="E4" s="50"/>
      <c r="F4" s="51"/>
      <c r="G4" s="47" t="s">
        <v>2</v>
      </c>
      <c r="H4" s="47"/>
      <c r="I4" s="47" t="s">
        <v>557</v>
      </c>
      <c r="J4" s="48" t="s">
        <v>558</v>
      </c>
      <c r="K4" s="53" t="s">
        <v>65</v>
      </c>
    </row>
    <row r="5" spans="1:11" ht="36" customHeight="1">
      <c r="A5" s="57"/>
      <c r="B5" s="48"/>
      <c r="C5" s="5" t="s">
        <v>559</v>
      </c>
      <c r="D5" s="5" t="s">
        <v>560</v>
      </c>
      <c r="E5" s="5" t="s">
        <v>7</v>
      </c>
      <c r="F5" s="6" t="s">
        <v>67</v>
      </c>
      <c r="G5" s="5" t="s">
        <v>9</v>
      </c>
      <c r="H5" s="6" t="s">
        <v>68</v>
      </c>
      <c r="I5" s="48"/>
      <c r="J5" s="52"/>
      <c r="K5" s="54"/>
    </row>
    <row r="6" spans="1:11" s="7" customFormat="1" ht="27" customHeight="1">
      <c r="A6" s="21">
        <v>1</v>
      </c>
      <c r="B6" s="20" t="s">
        <v>273</v>
      </c>
      <c r="C6" s="20">
        <v>82.5</v>
      </c>
      <c r="D6" s="20">
        <v>56</v>
      </c>
      <c r="E6" s="20">
        <v>138.5</v>
      </c>
      <c r="F6" s="20">
        <f aca="true" t="shared" si="0" ref="F6:F24">E6/2*0.5</f>
        <v>34.625</v>
      </c>
      <c r="G6" s="20" t="s">
        <v>646</v>
      </c>
      <c r="H6" s="20">
        <f aca="true" t="shared" si="1" ref="H6:H24">G6*0.5</f>
        <v>36.215</v>
      </c>
      <c r="I6" s="20">
        <f>F6+H6</f>
        <v>70.84</v>
      </c>
      <c r="J6" s="35">
        <v>1</v>
      </c>
      <c r="K6" s="20" t="s">
        <v>752</v>
      </c>
    </row>
    <row r="7" spans="1:11" s="7" customFormat="1" ht="27" customHeight="1">
      <c r="A7" s="21">
        <v>2</v>
      </c>
      <c r="B7" s="20" t="s">
        <v>274</v>
      </c>
      <c r="C7" s="20">
        <v>80</v>
      </c>
      <c r="D7" s="20">
        <v>51</v>
      </c>
      <c r="E7" s="20">
        <v>131</v>
      </c>
      <c r="F7" s="20">
        <f t="shared" si="0"/>
        <v>32.75</v>
      </c>
      <c r="G7" s="20" t="s">
        <v>647</v>
      </c>
      <c r="H7" s="20">
        <f t="shared" si="1"/>
        <v>34.665</v>
      </c>
      <c r="I7" s="20">
        <f>F7+H7</f>
        <v>67.41499999999999</v>
      </c>
      <c r="J7" s="35">
        <v>5</v>
      </c>
      <c r="K7" s="20" t="s">
        <v>752</v>
      </c>
    </row>
    <row r="8" spans="1:11" s="7" customFormat="1" ht="27" customHeight="1">
      <c r="A8" s="21">
        <v>3</v>
      </c>
      <c r="B8" s="20" t="s">
        <v>275</v>
      </c>
      <c r="C8" s="20">
        <v>77</v>
      </c>
      <c r="D8" s="20">
        <v>54</v>
      </c>
      <c r="E8" s="20">
        <v>131</v>
      </c>
      <c r="F8" s="20">
        <f t="shared" si="0"/>
        <v>32.75</v>
      </c>
      <c r="G8" s="20" t="s">
        <v>648</v>
      </c>
      <c r="H8" s="20">
        <f t="shared" si="1"/>
        <v>32.02</v>
      </c>
      <c r="I8" s="20">
        <f>F8+H8</f>
        <v>64.77000000000001</v>
      </c>
      <c r="J8" s="35">
        <v>8</v>
      </c>
      <c r="K8" s="20" t="s">
        <v>752</v>
      </c>
    </row>
    <row r="9" spans="1:11" s="7" customFormat="1" ht="27" customHeight="1">
      <c r="A9" s="21">
        <v>4</v>
      </c>
      <c r="B9" s="20" t="s">
        <v>276</v>
      </c>
      <c r="C9" s="20">
        <v>75.5</v>
      </c>
      <c r="D9" s="20">
        <v>50.5</v>
      </c>
      <c r="E9" s="20">
        <v>126</v>
      </c>
      <c r="F9" s="20">
        <f t="shared" si="0"/>
        <v>31.5</v>
      </c>
      <c r="G9" s="20" t="s">
        <v>649</v>
      </c>
      <c r="H9" s="20">
        <f t="shared" si="1"/>
        <v>38.665</v>
      </c>
      <c r="I9" s="20">
        <f>F9+H9</f>
        <v>70.16499999999999</v>
      </c>
      <c r="J9" s="35">
        <v>2</v>
      </c>
      <c r="K9" s="20" t="s">
        <v>752</v>
      </c>
    </row>
    <row r="10" spans="1:11" s="7" customFormat="1" ht="27" customHeight="1">
      <c r="A10" s="21">
        <v>5</v>
      </c>
      <c r="B10" s="20" t="s">
        <v>277</v>
      </c>
      <c r="C10" s="20">
        <v>72</v>
      </c>
      <c r="D10" s="20">
        <v>50</v>
      </c>
      <c r="E10" s="20">
        <v>122</v>
      </c>
      <c r="F10" s="20">
        <f t="shared" si="0"/>
        <v>30.5</v>
      </c>
      <c r="G10" s="10" t="s">
        <v>650</v>
      </c>
      <c r="H10" s="20">
        <f t="shared" si="1"/>
        <v>29.875</v>
      </c>
      <c r="I10" s="20">
        <f aca="true" t="shared" si="2" ref="I10:I24">SUM(F10,H10)</f>
        <v>60.375</v>
      </c>
      <c r="J10" s="35"/>
      <c r="K10" s="20"/>
    </row>
    <row r="11" spans="1:11" s="33" customFormat="1" ht="27" customHeight="1">
      <c r="A11" s="21">
        <v>6</v>
      </c>
      <c r="B11" s="20" t="s">
        <v>278</v>
      </c>
      <c r="C11" s="20">
        <v>71.5</v>
      </c>
      <c r="D11" s="20">
        <v>49.5</v>
      </c>
      <c r="E11" s="20">
        <v>121</v>
      </c>
      <c r="F11" s="20">
        <f t="shared" si="0"/>
        <v>30.25</v>
      </c>
      <c r="G11" s="10" t="s">
        <v>651</v>
      </c>
      <c r="H11" s="20">
        <f t="shared" si="1"/>
        <v>36.795</v>
      </c>
      <c r="I11" s="20">
        <f t="shared" si="2"/>
        <v>67.045</v>
      </c>
      <c r="J11" s="35">
        <v>6</v>
      </c>
      <c r="K11" s="20" t="s">
        <v>752</v>
      </c>
    </row>
    <row r="12" spans="1:11" s="33" customFormat="1" ht="27" customHeight="1">
      <c r="A12" s="21">
        <v>7</v>
      </c>
      <c r="B12" s="20" t="s">
        <v>279</v>
      </c>
      <c r="C12" s="20">
        <v>64.5</v>
      </c>
      <c r="D12" s="20">
        <v>48</v>
      </c>
      <c r="E12" s="20">
        <v>112.5</v>
      </c>
      <c r="F12" s="20">
        <f t="shared" si="0"/>
        <v>28.125</v>
      </c>
      <c r="G12" s="10" t="s">
        <v>580</v>
      </c>
      <c r="H12" s="20">
        <f t="shared" si="1"/>
        <v>39.7</v>
      </c>
      <c r="I12" s="20">
        <f t="shared" si="2"/>
        <v>67.825</v>
      </c>
      <c r="J12" s="35">
        <v>4</v>
      </c>
      <c r="K12" s="20" t="s">
        <v>752</v>
      </c>
    </row>
    <row r="13" spans="1:11" s="33" customFormat="1" ht="27" customHeight="1">
      <c r="A13" s="21">
        <v>8</v>
      </c>
      <c r="B13" s="20" t="s">
        <v>280</v>
      </c>
      <c r="C13" s="20">
        <v>67</v>
      </c>
      <c r="D13" s="20">
        <v>45</v>
      </c>
      <c r="E13" s="20">
        <v>112</v>
      </c>
      <c r="F13" s="20">
        <f t="shared" si="0"/>
        <v>28</v>
      </c>
      <c r="G13" s="10" t="s">
        <v>652</v>
      </c>
      <c r="H13" s="20">
        <f t="shared" si="1"/>
        <v>38.055</v>
      </c>
      <c r="I13" s="20">
        <f t="shared" si="2"/>
        <v>66.055</v>
      </c>
      <c r="J13" s="35">
        <v>7</v>
      </c>
      <c r="K13" s="20" t="s">
        <v>752</v>
      </c>
    </row>
    <row r="14" spans="1:11" s="33" customFormat="1" ht="27" customHeight="1">
      <c r="A14" s="21">
        <v>9</v>
      </c>
      <c r="B14" s="20" t="s">
        <v>83</v>
      </c>
      <c r="C14" s="20">
        <v>64</v>
      </c>
      <c r="D14" s="20">
        <v>47</v>
      </c>
      <c r="E14" s="20">
        <v>111</v>
      </c>
      <c r="F14" s="20">
        <f t="shared" si="0"/>
        <v>27.75</v>
      </c>
      <c r="G14" s="10" t="s">
        <v>653</v>
      </c>
      <c r="H14" s="20">
        <f t="shared" si="1"/>
        <v>32.845</v>
      </c>
      <c r="I14" s="20">
        <f t="shared" si="2"/>
        <v>60.595</v>
      </c>
      <c r="J14" s="35"/>
      <c r="K14" s="20"/>
    </row>
    <row r="15" spans="1:11" s="33" customFormat="1" ht="27" customHeight="1">
      <c r="A15" s="21">
        <v>10</v>
      </c>
      <c r="B15" s="20" t="s">
        <v>281</v>
      </c>
      <c r="C15" s="20">
        <v>66.5</v>
      </c>
      <c r="D15" s="20">
        <v>44</v>
      </c>
      <c r="E15" s="20">
        <v>110.5</v>
      </c>
      <c r="F15" s="20">
        <f t="shared" si="0"/>
        <v>27.625</v>
      </c>
      <c r="G15" s="10" t="s">
        <v>654</v>
      </c>
      <c r="H15" s="20">
        <f t="shared" si="1"/>
        <v>41.71</v>
      </c>
      <c r="I15" s="20">
        <f t="shared" si="2"/>
        <v>69.33500000000001</v>
      </c>
      <c r="J15" s="35">
        <v>3</v>
      </c>
      <c r="K15" s="20" t="s">
        <v>752</v>
      </c>
    </row>
    <row r="16" spans="1:11" s="34" customFormat="1" ht="27" customHeight="1">
      <c r="A16" s="21">
        <v>11</v>
      </c>
      <c r="B16" s="20" t="s">
        <v>282</v>
      </c>
      <c r="C16" s="20">
        <v>56.5</v>
      </c>
      <c r="D16" s="20">
        <v>51.5</v>
      </c>
      <c r="E16" s="20">
        <v>108</v>
      </c>
      <c r="F16" s="20">
        <f t="shared" si="0"/>
        <v>27</v>
      </c>
      <c r="G16" s="10" t="s">
        <v>655</v>
      </c>
      <c r="H16" s="20">
        <f t="shared" si="1"/>
        <v>36.545</v>
      </c>
      <c r="I16" s="20">
        <f t="shared" si="2"/>
        <v>63.545</v>
      </c>
      <c r="J16" s="35"/>
      <c r="K16" s="11"/>
    </row>
    <row r="17" spans="1:11" s="33" customFormat="1" ht="27" customHeight="1">
      <c r="A17" s="21">
        <v>12</v>
      </c>
      <c r="B17" s="20" t="s">
        <v>283</v>
      </c>
      <c r="C17" s="20">
        <v>51</v>
      </c>
      <c r="D17" s="20">
        <v>51.5</v>
      </c>
      <c r="E17" s="20">
        <v>102.5</v>
      </c>
      <c r="F17" s="20">
        <f t="shared" si="0"/>
        <v>25.625</v>
      </c>
      <c r="G17" s="10" t="s">
        <v>656</v>
      </c>
      <c r="H17" s="20">
        <f t="shared" si="1"/>
        <v>35.43</v>
      </c>
      <c r="I17" s="20">
        <f t="shared" si="2"/>
        <v>61.055</v>
      </c>
      <c r="J17" s="35"/>
      <c r="K17" s="20"/>
    </row>
    <row r="18" spans="1:11" s="34" customFormat="1" ht="27" customHeight="1">
      <c r="A18" s="21">
        <v>13</v>
      </c>
      <c r="B18" s="20" t="s">
        <v>84</v>
      </c>
      <c r="C18" s="20">
        <v>58.5</v>
      </c>
      <c r="D18" s="20">
        <v>42.5</v>
      </c>
      <c r="E18" s="20">
        <v>101</v>
      </c>
      <c r="F18" s="20">
        <f t="shared" si="0"/>
        <v>25.25</v>
      </c>
      <c r="G18" s="10" t="s">
        <v>657</v>
      </c>
      <c r="H18" s="20">
        <f t="shared" si="1"/>
        <v>31.91</v>
      </c>
      <c r="I18" s="20">
        <f t="shared" si="2"/>
        <v>57.16</v>
      </c>
      <c r="J18" s="35"/>
      <c r="K18" s="11"/>
    </row>
    <row r="19" spans="1:11" s="34" customFormat="1" ht="27" customHeight="1">
      <c r="A19" s="21">
        <v>14</v>
      </c>
      <c r="B19" s="20" t="s">
        <v>284</v>
      </c>
      <c r="C19" s="20">
        <v>59.5</v>
      </c>
      <c r="D19" s="20">
        <v>39.5</v>
      </c>
      <c r="E19" s="20">
        <v>99</v>
      </c>
      <c r="F19" s="20">
        <f t="shared" si="0"/>
        <v>24.75</v>
      </c>
      <c r="G19" s="10" t="s">
        <v>658</v>
      </c>
      <c r="H19" s="20">
        <f t="shared" si="1"/>
        <v>37.01</v>
      </c>
      <c r="I19" s="20">
        <f t="shared" si="2"/>
        <v>61.76</v>
      </c>
      <c r="J19" s="35"/>
      <c r="K19" s="11"/>
    </row>
    <row r="20" spans="1:11" s="34" customFormat="1" ht="27" customHeight="1">
      <c r="A20" s="21">
        <v>15</v>
      </c>
      <c r="B20" s="20" t="s">
        <v>285</v>
      </c>
      <c r="C20" s="20">
        <v>54.5</v>
      </c>
      <c r="D20" s="20">
        <v>41</v>
      </c>
      <c r="E20" s="20">
        <v>95.5</v>
      </c>
      <c r="F20" s="20">
        <f t="shared" si="0"/>
        <v>23.875</v>
      </c>
      <c r="G20" s="10" t="s">
        <v>659</v>
      </c>
      <c r="H20" s="20">
        <f t="shared" si="1"/>
        <v>27.88</v>
      </c>
      <c r="I20" s="20">
        <f t="shared" si="2"/>
        <v>51.754999999999995</v>
      </c>
      <c r="J20" s="35"/>
      <c r="K20" s="11"/>
    </row>
    <row r="21" spans="1:11" s="34" customFormat="1" ht="27" customHeight="1">
      <c r="A21" s="21">
        <v>16</v>
      </c>
      <c r="B21" s="20" t="s">
        <v>286</v>
      </c>
      <c r="C21" s="20">
        <v>50</v>
      </c>
      <c r="D21" s="20">
        <v>45</v>
      </c>
      <c r="E21" s="20">
        <v>95</v>
      </c>
      <c r="F21" s="20">
        <f t="shared" si="0"/>
        <v>23.75</v>
      </c>
      <c r="G21" s="10" t="s">
        <v>660</v>
      </c>
      <c r="H21" s="20">
        <f t="shared" si="1"/>
        <v>31.33</v>
      </c>
      <c r="I21" s="20">
        <f t="shared" si="2"/>
        <v>55.08</v>
      </c>
      <c r="J21" s="35"/>
      <c r="K21" s="11"/>
    </row>
    <row r="22" spans="1:11" s="34" customFormat="1" ht="27" customHeight="1">
      <c r="A22" s="21">
        <v>17</v>
      </c>
      <c r="B22" s="20" t="s">
        <v>85</v>
      </c>
      <c r="C22" s="20">
        <v>48</v>
      </c>
      <c r="D22" s="20">
        <v>44.5</v>
      </c>
      <c r="E22" s="20">
        <v>92.5</v>
      </c>
      <c r="F22" s="20">
        <f t="shared" si="0"/>
        <v>23.125</v>
      </c>
      <c r="G22" s="10" t="s">
        <v>661</v>
      </c>
      <c r="H22" s="20">
        <f t="shared" si="1"/>
        <v>35.58</v>
      </c>
      <c r="I22" s="20">
        <f t="shared" si="2"/>
        <v>58.705</v>
      </c>
      <c r="J22" s="35"/>
      <c r="K22" s="11"/>
    </row>
    <row r="23" spans="1:11" s="7" customFormat="1" ht="27" customHeight="1">
      <c r="A23" s="21">
        <v>18</v>
      </c>
      <c r="B23" s="20" t="s">
        <v>287</v>
      </c>
      <c r="C23" s="20">
        <v>50</v>
      </c>
      <c r="D23" s="20">
        <v>40.5</v>
      </c>
      <c r="E23" s="20">
        <v>90.5</v>
      </c>
      <c r="F23" s="20">
        <f t="shared" si="0"/>
        <v>22.625</v>
      </c>
      <c r="G23" s="20" t="s">
        <v>662</v>
      </c>
      <c r="H23" s="20">
        <f t="shared" si="1"/>
        <v>37.18</v>
      </c>
      <c r="I23" s="20">
        <f t="shared" si="2"/>
        <v>59.805</v>
      </c>
      <c r="J23" s="35"/>
      <c r="K23" s="20"/>
    </row>
    <row r="24" spans="1:11" s="7" customFormat="1" ht="27" customHeight="1">
      <c r="A24" s="21">
        <v>19</v>
      </c>
      <c r="B24" s="20" t="s">
        <v>288</v>
      </c>
      <c r="C24" s="20">
        <v>57</v>
      </c>
      <c r="D24" s="20">
        <v>33.5</v>
      </c>
      <c r="E24" s="20">
        <v>90.5</v>
      </c>
      <c r="F24" s="20">
        <f t="shared" si="0"/>
        <v>22.625</v>
      </c>
      <c r="G24" s="20" t="s">
        <v>663</v>
      </c>
      <c r="H24" s="20">
        <f t="shared" si="1"/>
        <v>0</v>
      </c>
      <c r="I24" s="20">
        <f t="shared" si="2"/>
        <v>22.625</v>
      </c>
      <c r="J24" s="35"/>
      <c r="K24" s="20" t="s">
        <v>664</v>
      </c>
    </row>
    <row r="25" spans="2:11" ht="15" customHeight="1"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2:11" ht="15" customHeight="1"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2:11" ht="15" customHeight="1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2:11" ht="15" customHeight="1"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2:11" ht="15" customHeight="1"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2:11" ht="15" customHeight="1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1" ht="15" customHeight="1"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2:11" ht="15" customHeight="1"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2:11" ht="15" customHeight="1"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2:11" ht="15" customHeight="1"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2:11" ht="15" customHeight="1"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2:11" ht="15" customHeight="1"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2:11" ht="15" customHeight="1">
      <c r="B37" s="12"/>
      <c r="C37" s="12"/>
      <c r="D37" s="12"/>
      <c r="E37" s="12"/>
      <c r="F37" s="12"/>
      <c r="G37" s="12"/>
      <c r="H37" s="12"/>
      <c r="I37" s="12"/>
      <c r="J37" s="12"/>
      <c r="K37" s="12"/>
    </row>
  </sheetData>
  <sheetProtection/>
  <autoFilter ref="A5:K5"/>
  <mergeCells count="9">
    <mergeCell ref="A4:A5"/>
    <mergeCell ref="I4:I5"/>
    <mergeCell ref="J4:J5"/>
    <mergeCell ref="A1:K1"/>
    <mergeCell ref="B2:J2"/>
    <mergeCell ref="B4:B5"/>
    <mergeCell ref="C4:F4"/>
    <mergeCell ref="G4:H4"/>
    <mergeCell ref="K4:K5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6"/>
  <sheetViews>
    <sheetView zoomScaleSheetLayoutView="100" workbookViewId="0" topLeftCell="A6">
      <selection activeCell="F12" sqref="F12"/>
    </sheetView>
  </sheetViews>
  <sheetFormatPr defaultColWidth="13.57421875" defaultRowHeight="15"/>
  <cols>
    <col min="1" max="1" width="6.140625" style="0" customWidth="1"/>
    <col min="2" max="2" width="9.00390625" style="0" customWidth="1"/>
    <col min="3" max="3" width="7.421875" style="0" customWidth="1"/>
    <col min="4" max="4" width="7.57421875" style="0" customWidth="1"/>
    <col min="5" max="5" width="7.140625" style="0" customWidth="1"/>
    <col min="6" max="6" width="8.28125" style="0" customWidth="1"/>
    <col min="7" max="7" width="8.57421875" style="0" customWidth="1"/>
    <col min="8" max="8" width="8.8515625" style="0" customWidth="1"/>
    <col min="9" max="9" width="9.7109375" style="0" customWidth="1"/>
    <col min="10" max="10" width="4.8515625" style="0" customWidth="1"/>
    <col min="11" max="11" width="8.140625" style="0" customWidth="1"/>
    <col min="12" max="12" width="8.8515625" style="0" customWidth="1"/>
  </cols>
  <sheetData>
    <row r="1" spans="1:11" s="1" customFormat="1" ht="26.25">
      <c r="A1" s="55" t="s">
        <v>554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2:11" ht="21.75" customHeight="1">
      <c r="B2" s="46" t="s">
        <v>665</v>
      </c>
      <c r="C2" s="46"/>
      <c r="D2" s="46"/>
      <c r="E2" s="46"/>
      <c r="F2" s="46"/>
      <c r="G2" s="46"/>
      <c r="H2" s="46"/>
      <c r="I2" s="46"/>
      <c r="J2" s="46"/>
      <c r="K2" s="2"/>
    </row>
    <row r="3" spans="2:11" ht="21.75" customHeight="1">
      <c r="B3" s="3" t="s">
        <v>760</v>
      </c>
      <c r="C3" s="2"/>
      <c r="D3" s="2"/>
      <c r="E3" s="2"/>
      <c r="F3" s="2"/>
      <c r="G3" s="2"/>
      <c r="H3" s="2"/>
      <c r="I3" s="2"/>
      <c r="J3" s="2"/>
      <c r="K3" s="2"/>
    </row>
    <row r="4" spans="1:11" ht="21.75" customHeight="1">
      <c r="A4" s="56" t="s">
        <v>584</v>
      </c>
      <c r="B4" s="47" t="s">
        <v>0</v>
      </c>
      <c r="C4" s="49" t="s">
        <v>1</v>
      </c>
      <c r="D4" s="50"/>
      <c r="E4" s="50"/>
      <c r="F4" s="51"/>
      <c r="G4" s="47" t="s">
        <v>2</v>
      </c>
      <c r="H4" s="47"/>
      <c r="I4" s="47" t="s">
        <v>557</v>
      </c>
      <c r="J4" s="48" t="s">
        <v>558</v>
      </c>
      <c r="K4" s="53" t="s">
        <v>65</v>
      </c>
    </row>
    <row r="5" spans="1:11" ht="33.75" customHeight="1">
      <c r="A5" s="57"/>
      <c r="B5" s="48"/>
      <c r="C5" s="5" t="s">
        <v>559</v>
      </c>
      <c r="D5" s="5" t="s">
        <v>560</v>
      </c>
      <c r="E5" s="5" t="s">
        <v>7</v>
      </c>
      <c r="F5" s="6" t="s">
        <v>67</v>
      </c>
      <c r="G5" s="5" t="s">
        <v>9</v>
      </c>
      <c r="H5" s="6" t="s">
        <v>68</v>
      </c>
      <c r="I5" s="48"/>
      <c r="J5" s="52"/>
      <c r="K5" s="54"/>
    </row>
    <row r="6" spans="1:11" s="7" customFormat="1" ht="35.25" customHeight="1">
      <c r="A6" s="21">
        <v>1</v>
      </c>
      <c r="B6" s="20" t="s">
        <v>289</v>
      </c>
      <c r="C6" s="20">
        <v>71.5</v>
      </c>
      <c r="D6" s="20">
        <v>60.5</v>
      </c>
      <c r="E6" s="20">
        <v>132</v>
      </c>
      <c r="F6" s="20">
        <f aca="true" t="shared" si="0" ref="F6:F15">E6/2*0.5</f>
        <v>33</v>
      </c>
      <c r="G6" s="20" t="s">
        <v>666</v>
      </c>
      <c r="H6" s="20">
        <f aca="true" t="shared" si="1" ref="H6:H15">G6*0.5</f>
        <v>41.3</v>
      </c>
      <c r="I6" s="20">
        <f>F6+H6</f>
        <v>74.3</v>
      </c>
      <c r="J6" s="20" t="s">
        <v>503</v>
      </c>
      <c r="K6" s="20" t="s">
        <v>752</v>
      </c>
    </row>
    <row r="7" spans="1:11" s="7" customFormat="1" ht="35.25" customHeight="1">
      <c r="A7" s="21">
        <v>2</v>
      </c>
      <c r="B7" s="20" t="s">
        <v>290</v>
      </c>
      <c r="C7" s="20">
        <v>67.5</v>
      </c>
      <c r="D7" s="20">
        <v>54.5</v>
      </c>
      <c r="E7" s="20">
        <v>122</v>
      </c>
      <c r="F7" s="20">
        <f t="shared" si="0"/>
        <v>30.5</v>
      </c>
      <c r="G7" s="20" t="s">
        <v>569</v>
      </c>
      <c r="H7" s="20">
        <f t="shared" si="1"/>
        <v>39.8</v>
      </c>
      <c r="I7" s="20">
        <f>F7+H7</f>
        <v>70.3</v>
      </c>
      <c r="J7" s="20" t="s">
        <v>504</v>
      </c>
      <c r="K7" s="20" t="s">
        <v>752</v>
      </c>
    </row>
    <row r="8" spans="1:11" s="7" customFormat="1" ht="35.25" customHeight="1">
      <c r="A8" s="21">
        <v>3</v>
      </c>
      <c r="B8" s="20" t="s">
        <v>291</v>
      </c>
      <c r="C8" s="20">
        <v>57</v>
      </c>
      <c r="D8" s="20">
        <v>56.5</v>
      </c>
      <c r="E8" s="20">
        <v>113.5</v>
      </c>
      <c r="F8" s="20">
        <f t="shared" si="0"/>
        <v>28.375</v>
      </c>
      <c r="G8" s="20" t="s">
        <v>567</v>
      </c>
      <c r="H8" s="20">
        <f t="shared" si="1"/>
        <v>41.2</v>
      </c>
      <c r="I8" s="20">
        <f>F8+H8</f>
        <v>69.575</v>
      </c>
      <c r="J8" s="20" t="s">
        <v>486</v>
      </c>
      <c r="K8" s="20" t="s">
        <v>752</v>
      </c>
    </row>
    <row r="9" spans="1:11" s="7" customFormat="1" ht="35.25" customHeight="1">
      <c r="A9" s="21">
        <v>4</v>
      </c>
      <c r="B9" s="20" t="s">
        <v>292</v>
      </c>
      <c r="C9" s="20">
        <v>49.5</v>
      </c>
      <c r="D9" s="20">
        <v>61</v>
      </c>
      <c r="E9" s="20">
        <v>110.5</v>
      </c>
      <c r="F9" s="20">
        <f t="shared" si="0"/>
        <v>27.625</v>
      </c>
      <c r="G9" s="20" t="s">
        <v>575</v>
      </c>
      <c r="H9" s="20">
        <f t="shared" si="1"/>
        <v>40.7</v>
      </c>
      <c r="I9" s="20">
        <f>F9+H9</f>
        <v>68.325</v>
      </c>
      <c r="J9" s="20" t="s">
        <v>488</v>
      </c>
      <c r="K9" s="20" t="s">
        <v>752</v>
      </c>
    </row>
    <row r="10" spans="1:11" s="7" customFormat="1" ht="35.25" customHeight="1">
      <c r="A10" s="21">
        <v>5</v>
      </c>
      <c r="B10" s="20" t="s">
        <v>293</v>
      </c>
      <c r="C10" s="20">
        <v>54</v>
      </c>
      <c r="D10" s="20">
        <v>54.5</v>
      </c>
      <c r="E10" s="20">
        <v>108.5</v>
      </c>
      <c r="F10" s="20">
        <f t="shared" si="0"/>
        <v>27.125</v>
      </c>
      <c r="G10" s="20" t="s">
        <v>667</v>
      </c>
      <c r="H10" s="20">
        <f t="shared" si="1"/>
        <v>41.6</v>
      </c>
      <c r="I10" s="20">
        <f>F10+H10</f>
        <v>68.725</v>
      </c>
      <c r="J10" s="20" t="s">
        <v>487</v>
      </c>
      <c r="K10" s="20" t="s">
        <v>752</v>
      </c>
    </row>
    <row r="11" spans="1:11" s="33" customFormat="1" ht="35.25" customHeight="1">
      <c r="A11" s="21">
        <v>6</v>
      </c>
      <c r="B11" s="20" t="s">
        <v>294</v>
      </c>
      <c r="C11" s="20">
        <v>48</v>
      </c>
      <c r="D11" s="20">
        <v>49.5</v>
      </c>
      <c r="E11" s="20">
        <v>97.5</v>
      </c>
      <c r="F11" s="20">
        <f t="shared" si="0"/>
        <v>24.375</v>
      </c>
      <c r="G11" s="10" t="s">
        <v>561</v>
      </c>
      <c r="H11" s="20">
        <f t="shared" si="1"/>
        <v>39.4</v>
      </c>
      <c r="I11" s="20">
        <f>SUM(F11,H11)</f>
        <v>63.775</v>
      </c>
      <c r="J11" s="20" t="s">
        <v>489</v>
      </c>
      <c r="K11" s="20" t="s">
        <v>752</v>
      </c>
    </row>
    <row r="12" spans="1:11" s="33" customFormat="1" ht="35.25" customHeight="1">
      <c r="A12" s="21">
        <v>7</v>
      </c>
      <c r="B12" s="20" t="s">
        <v>295</v>
      </c>
      <c r="C12" s="20">
        <v>42</v>
      </c>
      <c r="D12" s="20">
        <v>51.5</v>
      </c>
      <c r="E12" s="20">
        <v>93.5</v>
      </c>
      <c r="F12" s="20">
        <f t="shared" si="0"/>
        <v>23.375</v>
      </c>
      <c r="G12" s="10" t="s">
        <v>569</v>
      </c>
      <c r="H12" s="20">
        <f t="shared" si="1"/>
        <v>39.8</v>
      </c>
      <c r="I12" s="20">
        <f>SUM(F12,H12)</f>
        <v>63.175</v>
      </c>
      <c r="J12" s="11"/>
      <c r="K12" s="20"/>
    </row>
    <row r="13" spans="1:11" s="33" customFormat="1" ht="35.25" customHeight="1">
      <c r="A13" s="21">
        <v>8</v>
      </c>
      <c r="B13" s="20" t="s">
        <v>296</v>
      </c>
      <c r="C13" s="20">
        <v>42</v>
      </c>
      <c r="D13" s="20">
        <v>50.5</v>
      </c>
      <c r="E13" s="20">
        <v>92.5</v>
      </c>
      <c r="F13" s="20">
        <f t="shared" si="0"/>
        <v>23.125</v>
      </c>
      <c r="G13" s="10" t="s">
        <v>570</v>
      </c>
      <c r="H13" s="20">
        <f t="shared" si="1"/>
        <v>39.3</v>
      </c>
      <c r="I13" s="20">
        <f>SUM(F13,H13)</f>
        <v>62.425</v>
      </c>
      <c r="J13" s="11"/>
      <c r="K13" s="20"/>
    </row>
    <row r="14" spans="1:11" s="33" customFormat="1" ht="35.25" customHeight="1">
      <c r="A14" s="21">
        <v>9</v>
      </c>
      <c r="B14" s="20" t="s">
        <v>297</v>
      </c>
      <c r="C14" s="20">
        <v>41</v>
      </c>
      <c r="D14" s="20">
        <v>45</v>
      </c>
      <c r="E14" s="20">
        <v>86</v>
      </c>
      <c r="F14" s="20">
        <f t="shared" si="0"/>
        <v>21.5</v>
      </c>
      <c r="G14" s="10" t="s">
        <v>668</v>
      </c>
      <c r="H14" s="20">
        <f t="shared" si="1"/>
        <v>41.9</v>
      </c>
      <c r="I14" s="20">
        <f>SUM(F14,H14)</f>
        <v>63.4</v>
      </c>
      <c r="J14" s="11"/>
      <c r="K14" s="20"/>
    </row>
    <row r="15" spans="1:11" s="33" customFormat="1" ht="35.25" customHeight="1">
      <c r="A15" s="21">
        <v>10</v>
      </c>
      <c r="B15" s="20" t="s">
        <v>298</v>
      </c>
      <c r="C15" s="20">
        <v>31</v>
      </c>
      <c r="D15" s="20">
        <v>53</v>
      </c>
      <c r="E15" s="20">
        <v>84</v>
      </c>
      <c r="F15" s="20">
        <f t="shared" si="0"/>
        <v>21</v>
      </c>
      <c r="G15" s="10" t="s">
        <v>669</v>
      </c>
      <c r="H15" s="20">
        <f t="shared" si="1"/>
        <v>39.2</v>
      </c>
      <c r="I15" s="20">
        <f>SUM(F15,H15)</f>
        <v>60.2</v>
      </c>
      <c r="J15" s="11"/>
      <c r="K15" s="20"/>
    </row>
    <row r="16" spans="2:11" ht="1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2:11" ht="15" customHeight="1"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2:11" ht="15" customHeight="1"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2:11" ht="15" customHeight="1"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2:11" ht="15" customHeight="1"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2:11" ht="15" customHeight="1"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2:11" ht="15" customHeight="1"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2:11" ht="15" customHeight="1"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2:11" ht="15" customHeight="1"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2:11" ht="15" customHeight="1"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2:11" ht="15" customHeight="1">
      <c r="B26" s="12"/>
      <c r="C26" s="12"/>
      <c r="D26" s="12"/>
      <c r="E26" s="12"/>
      <c r="F26" s="12"/>
      <c r="G26" s="12"/>
      <c r="H26" s="12"/>
      <c r="I26" s="12"/>
      <c r="J26" s="12"/>
      <c r="K26" s="12"/>
    </row>
  </sheetData>
  <sheetProtection/>
  <autoFilter ref="A5:K5"/>
  <mergeCells count="9">
    <mergeCell ref="A4:A5"/>
    <mergeCell ref="I4:I5"/>
    <mergeCell ref="J4:J5"/>
    <mergeCell ref="A1:K1"/>
    <mergeCell ref="B2:J2"/>
    <mergeCell ref="B4:B5"/>
    <mergeCell ref="C4:F4"/>
    <mergeCell ref="G4:H4"/>
    <mergeCell ref="K4:K5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6"/>
  <sheetViews>
    <sheetView zoomScaleSheetLayoutView="100" workbookViewId="0" topLeftCell="A4">
      <selection activeCell="N10" sqref="N10"/>
    </sheetView>
  </sheetViews>
  <sheetFormatPr defaultColWidth="13.57421875" defaultRowHeight="15"/>
  <cols>
    <col min="1" max="1" width="6.140625" style="0" customWidth="1"/>
    <col min="2" max="2" width="9.00390625" style="0" customWidth="1"/>
    <col min="3" max="3" width="7.421875" style="0" customWidth="1"/>
    <col min="4" max="4" width="7.57421875" style="0" customWidth="1"/>
    <col min="5" max="5" width="7.140625" style="0" customWidth="1"/>
    <col min="6" max="6" width="8.28125" style="0" customWidth="1"/>
    <col min="7" max="7" width="8.57421875" style="0" customWidth="1"/>
    <col min="8" max="8" width="8.8515625" style="0" customWidth="1"/>
    <col min="9" max="9" width="9.7109375" style="0" customWidth="1"/>
    <col min="10" max="10" width="5.7109375" style="0" customWidth="1"/>
    <col min="11" max="11" width="7.7109375" style="0" customWidth="1"/>
    <col min="12" max="12" width="8.8515625" style="0" customWidth="1"/>
  </cols>
  <sheetData>
    <row r="1" spans="1:11" s="1" customFormat="1" ht="26.25">
      <c r="A1" s="55" t="s">
        <v>554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2:11" ht="21.75" customHeight="1">
      <c r="B2" s="46" t="s">
        <v>665</v>
      </c>
      <c r="C2" s="46"/>
      <c r="D2" s="46"/>
      <c r="E2" s="46"/>
      <c r="F2" s="46"/>
      <c r="G2" s="46"/>
      <c r="H2" s="46"/>
      <c r="I2" s="46"/>
      <c r="J2" s="46"/>
      <c r="K2" s="2"/>
    </row>
    <row r="3" spans="2:11" ht="21.75" customHeight="1">
      <c r="B3" s="3" t="s">
        <v>761</v>
      </c>
      <c r="C3" s="2"/>
      <c r="D3" s="2"/>
      <c r="E3" s="2"/>
      <c r="F3" s="2"/>
      <c r="G3" s="2"/>
      <c r="H3" s="2"/>
      <c r="I3" s="2"/>
      <c r="J3" s="2"/>
      <c r="K3" s="2"/>
    </row>
    <row r="4" spans="1:11" ht="21.75" customHeight="1">
      <c r="A4" s="56" t="s">
        <v>670</v>
      </c>
      <c r="B4" s="47" t="s">
        <v>0</v>
      </c>
      <c r="C4" s="49" t="s">
        <v>1</v>
      </c>
      <c r="D4" s="50"/>
      <c r="E4" s="50"/>
      <c r="F4" s="51"/>
      <c r="G4" s="47" t="s">
        <v>2</v>
      </c>
      <c r="H4" s="47"/>
      <c r="I4" s="47" t="s">
        <v>557</v>
      </c>
      <c r="J4" s="48" t="s">
        <v>558</v>
      </c>
      <c r="K4" s="53" t="s">
        <v>65</v>
      </c>
    </row>
    <row r="5" spans="1:11" ht="35.25" customHeight="1">
      <c r="A5" s="57"/>
      <c r="B5" s="48"/>
      <c r="C5" s="5" t="s">
        <v>559</v>
      </c>
      <c r="D5" s="5" t="s">
        <v>560</v>
      </c>
      <c r="E5" s="5" t="s">
        <v>7</v>
      </c>
      <c r="F5" s="6" t="s">
        <v>67</v>
      </c>
      <c r="G5" s="5" t="s">
        <v>9</v>
      </c>
      <c r="H5" s="6" t="s">
        <v>68</v>
      </c>
      <c r="I5" s="48"/>
      <c r="J5" s="52"/>
      <c r="K5" s="54"/>
    </row>
    <row r="6" spans="1:11" s="7" customFormat="1" ht="35.25" customHeight="1">
      <c r="A6" s="21">
        <v>1</v>
      </c>
      <c r="B6" s="20" t="s">
        <v>299</v>
      </c>
      <c r="C6" s="20">
        <v>90</v>
      </c>
      <c r="D6" s="20">
        <v>63.5</v>
      </c>
      <c r="E6" s="20">
        <v>153.5</v>
      </c>
      <c r="F6" s="20">
        <f aca="true" t="shared" si="0" ref="F6:F18">E6/2*0.5</f>
        <v>38.375</v>
      </c>
      <c r="G6" s="20" t="s">
        <v>564</v>
      </c>
      <c r="H6" s="20">
        <f aca="true" t="shared" si="1" ref="H6:H18">G6*0.5</f>
        <v>40.6</v>
      </c>
      <c r="I6" s="20">
        <f>F6+H6</f>
        <v>78.975</v>
      </c>
      <c r="J6" s="20" t="s">
        <v>503</v>
      </c>
      <c r="K6" s="20" t="s">
        <v>752</v>
      </c>
    </row>
    <row r="7" spans="1:11" s="7" customFormat="1" ht="35.25" customHeight="1">
      <c r="A7" s="21">
        <v>2</v>
      </c>
      <c r="B7" s="20" t="s">
        <v>300</v>
      </c>
      <c r="C7" s="20">
        <v>84.5</v>
      </c>
      <c r="D7" s="20">
        <v>66</v>
      </c>
      <c r="E7" s="20">
        <v>150.5</v>
      </c>
      <c r="F7" s="20">
        <f t="shared" si="0"/>
        <v>37.625</v>
      </c>
      <c r="G7" s="20" t="s">
        <v>671</v>
      </c>
      <c r="H7" s="20">
        <f t="shared" si="1"/>
        <v>40.9</v>
      </c>
      <c r="I7" s="20">
        <f>F7+H7</f>
        <v>78.525</v>
      </c>
      <c r="J7" s="20" t="s">
        <v>504</v>
      </c>
      <c r="K7" s="20" t="s">
        <v>752</v>
      </c>
    </row>
    <row r="8" spans="1:11" s="7" customFormat="1" ht="35.25" customHeight="1">
      <c r="A8" s="21">
        <v>3</v>
      </c>
      <c r="B8" s="20" t="s">
        <v>301</v>
      </c>
      <c r="C8" s="20">
        <v>83.5</v>
      </c>
      <c r="D8" s="20">
        <v>60</v>
      </c>
      <c r="E8" s="20">
        <v>143.5</v>
      </c>
      <c r="F8" s="20">
        <f t="shared" si="0"/>
        <v>35.875</v>
      </c>
      <c r="G8" s="10" t="s">
        <v>566</v>
      </c>
      <c r="H8" s="20">
        <f t="shared" si="1"/>
        <v>41</v>
      </c>
      <c r="I8" s="20">
        <f>SUM(F8,H8)</f>
        <v>76.875</v>
      </c>
      <c r="J8" s="20" t="s">
        <v>486</v>
      </c>
      <c r="K8" s="20" t="s">
        <v>752</v>
      </c>
    </row>
    <row r="9" spans="1:11" s="7" customFormat="1" ht="35.25" customHeight="1">
      <c r="A9" s="21">
        <v>4</v>
      </c>
      <c r="B9" s="20" t="s">
        <v>302</v>
      </c>
      <c r="C9" s="20">
        <v>84.5</v>
      </c>
      <c r="D9" s="20">
        <v>57</v>
      </c>
      <c r="E9" s="20">
        <v>141.5</v>
      </c>
      <c r="F9" s="20">
        <f t="shared" si="0"/>
        <v>35.375</v>
      </c>
      <c r="G9" s="20" t="s">
        <v>671</v>
      </c>
      <c r="H9" s="20">
        <f t="shared" si="1"/>
        <v>40.9</v>
      </c>
      <c r="I9" s="20">
        <f>F9+H9</f>
        <v>76.275</v>
      </c>
      <c r="J9" s="20" t="s">
        <v>487</v>
      </c>
      <c r="K9" s="20" t="s">
        <v>752</v>
      </c>
    </row>
    <row r="10" spans="1:11" s="7" customFormat="1" ht="35.25" customHeight="1">
      <c r="A10" s="21">
        <v>5</v>
      </c>
      <c r="B10" s="20" t="s">
        <v>303</v>
      </c>
      <c r="C10" s="20">
        <v>82</v>
      </c>
      <c r="D10" s="20">
        <v>58.5</v>
      </c>
      <c r="E10" s="20">
        <v>140.5</v>
      </c>
      <c r="F10" s="20">
        <f t="shared" si="0"/>
        <v>35.125</v>
      </c>
      <c r="G10" s="20" t="s">
        <v>578</v>
      </c>
      <c r="H10" s="20">
        <f t="shared" si="1"/>
        <v>41.1</v>
      </c>
      <c r="I10" s="20">
        <f>F10+H10</f>
        <v>76.225</v>
      </c>
      <c r="J10" s="20" t="s">
        <v>794</v>
      </c>
      <c r="K10" s="20" t="s">
        <v>752</v>
      </c>
    </row>
    <row r="11" spans="1:11" s="7" customFormat="1" ht="35.25" customHeight="1">
      <c r="A11" s="21">
        <v>6</v>
      </c>
      <c r="B11" s="20" t="s">
        <v>304</v>
      </c>
      <c r="C11" s="20">
        <v>79</v>
      </c>
      <c r="D11" s="20">
        <v>60.5</v>
      </c>
      <c r="E11" s="20">
        <v>139.5</v>
      </c>
      <c r="F11" s="20">
        <f t="shared" si="0"/>
        <v>34.875</v>
      </c>
      <c r="G11" s="20" t="s">
        <v>672</v>
      </c>
      <c r="H11" s="20">
        <f t="shared" si="1"/>
        <v>41.35</v>
      </c>
      <c r="I11" s="20">
        <f>F11+H11</f>
        <v>76.225</v>
      </c>
      <c r="J11" s="20" t="s">
        <v>776</v>
      </c>
      <c r="K11" s="20" t="s">
        <v>752</v>
      </c>
    </row>
    <row r="12" spans="1:11" s="33" customFormat="1" ht="35.25" customHeight="1">
      <c r="A12" s="21">
        <v>7</v>
      </c>
      <c r="B12" s="20" t="s">
        <v>305</v>
      </c>
      <c r="C12" s="20">
        <v>74.5</v>
      </c>
      <c r="D12" s="20">
        <v>62</v>
      </c>
      <c r="E12" s="20">
        <v>136.5</v>
      </c>
      <c r="F12" s="20">
        <f t="shared" si="0"/>
        <v>34.125</v>
      </c>
      <c r="G12" s="10" t="s">
        <v>673</v>
      </c>
      <c r="H12" s="20">
        <f t="shared" si="1"/>
        <v>40.2</v>
      </c>
      <c r="I12" s="20">
        <f aca="true" t="shared" si="2" ref="I12:I18">SUM(F12,H12)</f>
        <v>74.325</v>
      </c>
      <c r="J12" s="11"/>
      <c r="K12" s="20"/>
    </row>
    <row r="13" spans="1:11" s="33" customFormat="1" ht="35.25" customHeight="1">
      <c r="A13" s="21">
        <v>8</v>
      </c>
      <c r="B13" s="20" t="s">
        <v>306</v>
      </c>
      <c r="C13" s="20">
        <v>69</v>
      </c>
      <c r="D13" s="20">
        <v>62.5</v>
      </c>
      <c r="E13" s="20">
        <v>131.5</v>
      </c>
      <c r="F13" s="20">
        <f t="shared" si="0"/>
        <v>32.875</v>
      </c>
      <c r="G13" s="10" t="s">
        <v>674</v>
      </c>
      <c r="H13" s="20">
        <f t="shared" si="1"/>
        <v>37.3</v>
      </c>
      <c r="I13" s="20">
        <f t="shared" si="2"/>
        <v>70.175</v>
      </c>
      <c r="J13" s="11"/>
      <c r="K13" s="20"/>
    </row>
    <row r="14" spans="1:11" s="33" customFormat="1" ht="35.25" customHeight="1">
      <c r="A14" s="21">
        <v>9</v>
      </c>
      <c r="B14" s="20" t="s">
        <v>307</v>
      </c>
      <c r="C14" s="20">
        <v>75</v>
      </c>
      <c r="D14" s="20">
        <v>52</v>
      </c>
      <c r="E14" s="20">
        <v>127</v>
      </c>
      <c r="F14" s="20">
        <f t="shared" si="0"/>
        <v>31.75</v>
      </c>
      <c r="G14" s="10" t="s">
        <v>580</v>
      </c>
      <c r="H14" s="20">
        <f t="shared" si="1"/>
        <v>39.7</v>
      </c>
      <c r="I14" s="20">
        <f t="shared" si="2"/>
        <v>71.45</v>
      </c>
      <c r="J14" s="11"/>
      <c r="K14" s="20"/>
    </row>
    <row r="15" spans="1:11" s="33" customFormat="1" ht="35.25" customHeight="1">
      <c r="A15" s="21">
        <v>10</v>
      </c>
      <c r="B15" s="20" t="s">
        <v>308</v>
      </c>
      <c r="C15" s="20">
        <v>71</v>
      </c>
      <c r="D15" s="20">
        <v>55</v>
      </c>
      <c r="E15" s="20">
        <v>126</v>
      </c>
      <c r="F15" s="20">
        <f t="shared" si="0"/>
        <v>31.5</v>
      </c>
      <c r="G15" s="10" t="s">
        <v>576</v>
      </c>
      <c r="H15" s="20">
        <f t="shared" si="1"/>
        <v>38.6</v>
      </c>
      <c r="I15" s="20">
        <f t="shared" si="2"/>
        <v>70.1</v>
      </c>
      <c r="J15" s="11"/>
      <c r="K15" s="20"/>
    </row>
    <row r="16" spans="1:11" s="33" customFormat="1" ht="35.25" customHeight="1">
      <c r="A16" s="21">
        <v>11</v>
      </c>
      <c r="B16" s="20" t="s">
        <v>309</v>
      </c>
      <c r="C16" s="20">
        <v>71</v>
      </c>
      <c r="D16" s="20">
        <v>52</v>
      </c>
      <c r="E16" s="20">
        <v>123</v>
      </c>
      <c r="F16" s="20">
        <f t="shared" si="0"/>
        <v>30.75</v>
      </c>
      <c r="G16" s="10" t="s">
        <v>675</v>
      </c>
      <c r="H16" s="20">
        <f t="shared" si="1"/>
        <v>39.6</v>
      </c>
      <c r="I16" s="20">
        <f t="shared" si="2"/>
        <v>70.35</v>
      </c>
      <c r="J16" s="11"/>
      <c r="K16" s="20"/>
    </row>
    <row r="17" spans="1:11" s="33" customFormat="1" ht="35.25" customHeight="1">
      <c r="A17" s="21">
        <v>12</v>
      </c>
      <c r="B17" s="20" t="s">
        <v>310</v>
      </c>
      <c r="C17" s="20">
        <v>55</v>
      </c>
      <c r="D17" s="20">
        <v>65</v>
      </c>
      <c r="E17" s="20">
        <v>120</v>
      </c>
      <c r="F17" s="20">
        <f t="shared" si="0"/>
        <v>30</v>
      </c>
      <c r="G17" s="10" t="s">
        <v>564</v>
      </c>
      <c r="H17" s="20">
        <f t="shared" si="1"/>
        <v>40.6</v>
      </c>
      <c r="I17" s="20">
        <f t="shared" si="2"/>
        <v>70.6</v>
      </c>
      <c r="J17" s="11"/>
      <c r="K17" s="20"/>
    </row>
    <row r="18" spans="1:11" s="33" customFormat="1" ht="35.25" customHeight="1">
      <c r="A18" s="21">
        <v>13</v>
      </c>
      <c r="B18" s="20" t="s">
        <v>311</v>
      </c>
      <c r="C18" s="20">
        <v>61.5</v>
      </c>
      <c r="D18" s="20">
        <v>56.5</v>
      </c>
      <c r="E18" s="20">
        <v>118</v>
      </c>
      <c r="F18" s="20">
        <f t="shared" si="0"/>
        <v>29.5</v>
      </c>
      <c r="G18" s="10" t="s">
        <v>676</v>
      </c>
      <c r="H18" s="20">
        <f t="shared" si="1"/>
        <v>36.7</v>
      </c>
      <c r="I18" s="20">
        <f t="shared" si="2"/>
        <v>66.2</v>
      </c>
      <c r="J18" s="11"/>
      <c r="K18" s="20"/>
    </row>
    <row r="19" spans="2:11" ht="15" customHeight="1">
      <c r="B19" s="7" t="s">
        <v>793</v>
      </c>
      <c r="C19" s="12"/>
      <c r="D19" s="12"/>
      <c r="E19" s="12"/>
      <c r="F19" s="12"/>
      <c r="G19" s="12"/>
      <c r="H19" s="12"/>
      <c r="I19" s="12"/>
      <c r="J19" s="12"/>
      <c r="K19" s="12"/>
    </row>
    <row r="20" spans="2:11" ht="15" customHeight="1"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2:11" ht="15" customHeight="1"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2:11" ht="15" customHeight="1"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2:11" ht="15" customHeight="1"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2:11" ht="15" customHeight="1"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2:11" ht="15" customHeight="1"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2:11" ht="15" customHeight="1">
      <c r="B26" s="12"/>
      <c r="C26" s="12"/>
      <c r="D26" s="12"/>
      <c r="E26" s="12"/>
      <c r="F26" s="12"/>
      <c r="G26" s="12"/>
      <c r="H26" s="12"/>
      <c r="I26" s="12"/>
      <c r="J26" s="12"/>
      <c r="K26" s="12"/>
    </row>
  </sheetData>
  <sheetProtection/>
  <autoFilter ref="A5:J5"/>
  <mergeCells count="9">
    <mergeCell ref="A4:A5"/>
    <mergeCell ref="I4:I5"/>
    <mergeCell ref="J4:J5"/>
    <mergeCell ref="A1:K1"/>
    <mergeCell ref="B2:J2"/>
    <mergeCell ref="B4:B5"/>
    <mergeCell ref="C4:F4"/>
    <mergeCell ref="G4:H4"/>
    <mergeCell ref="K4:K5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0"/>
  <sheetViews>
    <sheetView zoomScaleSheetLayoutView="100" workbookViewId="0" topLeftCell="A1">
      <selection activeCell="A6" sqref="A6:IV30"/>
    </sheetView>
  </sheetViews>
  <sheetFormatPr defaultColWidth="13.57421875" defaultRowHeight="15"/>
  <cols>
    <col min="1" max="1" width="5.140625" style="0" customWidth="1"/>
    <col min="2" max="3" width="10.7109375" style="0" customWidth="1"/>
    <col min="4" max="4" width="11.7109375" style="0" customWidth="1"/>
    <col min="5" max="5" width="8.8515625" style="0" customWidth="1"/>
    <col min="6" max="6" width="11.421875" style="0" customWidth="1"/>
    <col min="7" max="7" width="11.28125" style="0" customWidth="1"/>
    <col min="8" max="8" width="6.28125" style="0" customWidth="1"/>
    <col min="9" max="10" width="8.8515625" style="0" customWidth="1"/>
  </cols>
  <sheetData>
    <row r="1" spans="1:9" s="1" customFormat="1" ht="26.25">
      <c r="A1" s="55" t="s">
        <v>554</v>
      </c>
      <c r="B1" s="55"/>
      <c r="C1" s="55"/>
      <c r="D1" s="55"/>
      <c r="E1" s="55"/>
      <c r="F1" s="55"/>
      <c r="G1" s="55"/>
      <c r="H1" s="55"/>
      <c r="I1" s="55"/>
    </row>
    <row r="2" spans="2:9" ht="26.25">
      <c r="B2" s="46" t="s">
        <v>677</v>
      </c>
      <c r="C2" s="46"/>
      <c r="D2" s="46"/>
      <c r="E2" s="46"/>
      <c r="F2" s="46"/>
      <c r="G2" s="46"/>
      <c r="H2" s="46"/>
      <c r="I2" s="46"/>
    </row>
    <row r="3" spans="2:9" ht="18.75">
      <c r="B3" s="3" t="s">
        <v>763</v>
      </c>
      <c r="C3" s="2"/>
      <c r="D3" s="2"/>
      <c r="E3" s="2"/>
      <c r="F3" s="2"/>
      <c r="G3" s="2"/>
      <c r="H3" s="2"/>
      <c r="I3" s="2"/>
    </row>
    <row r="4" spans="1:9" ht="27.75" customHeight="1">
      <c r="A4" s="63" t="s">
        <v>584</v>
      </c>
      <c r="B4" s="66" t="s">
        <v>0</v>
      </c>
      <c r="C4" s="68" t="s">
        <v>63</v>
      </c>
      <c r="D4" s="69"/>
      <c r="E4" s="68" t="s">
        <v>81</v>
      </c>
      <c r="F4" s="69"/>
      <c r="G4" s="37" t="s">
        <v>3</v>
      </c>
      <c r="H4" s="66" t="s">
        <v>762</v>
      </c>
      <c r="I4" s="70" t="s">
        <v>65</v>
      </c>
    </row>
    <row r="5" spans="1:9" ht="23.25" customHeight="1">
      <c r="A5" s="64"/>
      <c r="B5" s="67"/>
      <c r="C5" s="15" t="s">
        <v>66</v>
      </c>
      <c r="D5" s="15" t="s">
        <v>67</v>
      </c>
      <c r="E5" s="16" t="s">
        <v>9</v>
      </c>
      <c r="F5" s="16" t="s">
        <v>68</v>
      </c>
      <c r="G5" s="38"/>
      <c r="H5" s="67"/>
      <c r="I5" s="36"/>
    </row>
    <row r="6" spans="1:9" s="7" customFormat="1" ht="22.5" customHeight="1">
      <c r="A6" s="21">
        <v>1</v>
      </c>
      <c r="B6" s="39" t="s">
        <v>313</v>
      </c>
      <c r="C6" s="39">
        <v>68</v>
      </c>
      <c r="D6" s="40">
        <f aca="true" t="shared" si="0" ref="D6:D30">C6*0.4</f>
        <v>27.200000000000003</v>
      </c>
      <c r="E6" s="39">
        <v>77.48</v>
      </c>
      <c r="F6" s="41">
        <f aca="true" t="shared" si="1" ref="F6:F30">E6*0.6</f>
        <v>46.488</v>
      </c>
      <c r="G6" s="41">
        <f>D6+F6</f>
        <v>73.688</v>
      </c>
      <c r="H6" s="42">
        <v>8</v>
      </c>
      <c r="I6" s="43" t="s">
        <v>752</v>
      </c>
    </row>
    <row r="7" spans="1:9" s="7" customFormat="1" ht="22.5" customHeight="1">
      <c r="A7" s="21">
        <v>2</v>
      </c>
      <c r="B7" s="39" t="s">
        <v>314</v>
      </c>
      <c r="C7" s="39">
        <v>67</v>
      </c>
      <c r="D7" s="40">
        <f t="shared" si="0"/>
        <v>26.8</v>
      </c>
      <c r="E7" s="39">
        <v>88.24</v>
      </c>
      <c r="F7" s="41">
        <f t="shared" si="1"/>
        <v>52.943999999999996</v>
      </c>
      <c r="G7" s="41">
        <f>D7+F7</f>
        <v>79.744</v>
      </c>
      <c r="H7" s="42">
        <v>2</v>
      </c>
      <c r="I7" s="43" t="s">
        <v>752</v>
      </c>
    </row>
    <row r="8" spans="1:9" s="7" customFormat="1" ht="22.5" customHeight="1">
      <c r="A8" s="21">
        <v>3</v>
      </c>
      <c r="B8" s="39" t="s">
        <v>315</v>
      </c>
      <c r="C8" s="39">
        <v>64.5</v>
      </c>
      <c r="D8" s="40">
        <f t="shared" si="0"/>
        <v>25.8</v>
      </c>
      <c r="E8" s="43">
        <v>90.6</v>
      </c>
      <c r="F8" s="41">
        <f t="shared" si="1"/>
        <v>54.35999999999999</v>
      </c>
      <c r="G8" s="41">
        <f aca="true" t="shared" si="2" ref="G8:G14">SUM(D8,F8)</f>
        <v>80.16</v>
      </c>
      <c r="H8" s="42">
        <v>1</v>
      </c>
      <c r="I8" s="43" t="s">
        <v>752</v>
      </c>
    </row>
    <row r="9" spans="1:9" s="7" customFormat="1" ht="22.5" customHeight="1">
      <c r="A9" s="21">
        <v>4</v>
      </c>
      <c r="B9" s="39" t="s">
        <v>316</v>
      </c>
      <c r="C9" s="39">
        <v>64.5</v>
      </c>
      <c r="D9" s="40">
        <f t="shared" si="0"/>
        <v>25.8</v>
      </c>
      <c r="E9" s="43">
        <v>89.2</v>
      </c>
      <c r="F9" s="41">
        <f t="shared" si="1"/>
        <v>53.52</v>
      </c>
      <c r="G9" s="41">
        <f t="shared" si="2"/>
        <v>79.32000000000001</v>
      </c>
      <c r="H9" s="42">
        <v>3</v>
      </c>
      <c r="I9" s="43" t="s">
        <v>752</v>
      </c>
    </row>
    <row r="10" spans="1:9" s="7" customFormat="1" ht="22.5" customHeight="1">
      <c r="A10" s="21">
        <v>5</v>
      </c>
      <c r="B10" s="39" t="s">
        <v>317</v>
      </c>
      <c r="C10" s="39">
        <v>61</v>
      </c>
      <c r="D10" s="40">
        <f t="shared" si="0"/>
        <v>24.400000000000002</v>
      </c>
      <c r="E10" s="43">
        <v>88.12</v>
      </c>
      <c r="F10" s="41">
        <f t="shared" si="1"/>
        <v>52.872</v>
      </c>
      <c r="G10" s="41">
        <f t="shared" si="2"/>
        <v>77.272</v>
      </c>
      <c r="H10" s="42">
        <v>4</v>
      </c>
      <c r="I10" s="43" t="s">
        <v>752</v>
      </c>
    </row>
    <row r="11" spans="1:9" s="7" customFormat="1" ht="22.5" customHeight="1">
      <c r="A11" s="21">
        <v>6</v>
      </c>
      <c r="B11" s="39" t="s">
        <v>318</v>
      </c>
      <c r="C11" s="39">
        <v>60</v>
      </c>
      <c r="D11" s="40">
        <f t="shared" si="0"/>
        <v>24</v>
      </c>
      <c r="E11" s="43">
        <v>85.02</v>
      </c>
      <c r="F11" s="41">
        <f t="shared" si="1"/>
        <v>51.01199999999999</v>
      </c>
      <c r="G11" s="41">
        <f t="shared" si="2"/>
        <v>75.012</v>
      </c>
      <c r="H11" s="42">
        <v>6</v>
      </c>
      <c r="I11" s="43" t="s">
        <v>752</v>
      </c>
    </row>
    <row r="12" spans="1:9" s="33" customFormat="1" ht="22.5" customHeight="1">
      <c r="A12" s="21">
        <v>7</v>
      </c>
      <c r="B12" s="39" t="s">
        <v>319</v>
      </c>
      <c r="C12" s="39">
        <v>58</v>
      </c>
      <c r="D12" s="40">
        <f t="shared" si="0"/>
        <v>23.200000000000003</v>
      </c>
      <c r="E12" s="43">
        <v>82.84</v>
      </c>
      <c r="F12" s="41">
        <f t="shared" si="1"/>
        <v>49.704</v>
      </c>
      <c r="G12" s="41">
        <f t="shared" si="2"/>
        <v>72.904</v>
      </c>
      <c r="H12" s="42">
        <v>12</v>
      </c>
      <c r="I12" s="43" t="s">
        <v>752</v>
      </c>
    </row>
    <row r="13" spans="1:9" s="33" customFormat="1" ht="22.5" customHeight="1">
      <c r="A13" s="21">
        <v>8</v>
      </c>
      <c r="B13" s="39" t="s">
        <v>320</v>
      </c>
      <c r="C13" s="39">
        <v>56.5</v>
      </c>
      <c r="D13" s="40">
        <f t="shared" si="0"/>
        <v>22.6</v>
      </c>
      <c r="E13" s="43">
        <v>84.68</v>
      </c>
      <c r="F13" s="41">
        <f t="shared" si="1"/>
        <v>50.808</v>
      </c>
      <c r="G13" s="41">
        <f t="shared" si="2"/>
        <v>73.408</v>
      </c>
      <c r="H13" s="42">
        <v>10</v>
      </c>
      <c r="I13" s="43" t="s">
        <v>752</v>
      </c>
    </row>
    <row r="14" spans="1:9" s="33" customFormat="1" ht="22.5" customHeight="1">
      <c r="A14" s="21">
        <v>9</v>
      </c>
      <c r="B14" s="39" t="s">
        <v>321</v>
      </c>
      <c r="C14" s="39">
        <v>53.5</v>
      </c>
      <c r="D14" s="40">
        <f t="shared" si="0"/>
        <v>21.400000000000002</v>
      </c>
      <c r="E14" s="43">
        <v>85.9</v>
      </c>
      <c r="F14" s="41">
        <f t="shared" si="1"/>
        <v>51.54</v>
      </c>
      <c r="G14" s="41">
        <f t="shared" si="2"/>
        <v>72.94</v>
      </c>
      <c r="H14" s="42">
        <v>11</v>
      </c>
      <c r="I14" s="43" t="s">
        <v>752</v>
      </c>
    </row>
    <row r="15" spans="1:9" s="33" customFormat="1" ht="22.5" customHeight="1">
      <c r="A15" s="21">
        <v>10</v>
      </c>
      <c r="B15" s="39" t="s">
        <v>322</v>
      </c>
      <c r="C15" s="39">
        <v>52.5</v>
      </c>
      <c r="D15" s="40">
        <f t="shared" si="0"/>
        <v>21</v>
      </c>
      <c r="E15" s="39">
        <v>86.5</v>
      </c>
      <c r="F15" s="41">
        <f t="shared" si="1"/>
        <v>51.9</v>
      </c>
      <c r="G15" s="41">
        <f>D15+F15</f>
        <v>72.9</v>
      </c>
      <c r="H15" s="42"/>
      <c r="I15" s="43"/>
    </row>
    <row r="16" spans="1:9" s="33" customFormat="1" ht="22.5" customHeight="1">
      <c r="A16" s="21">
        <v>11</v>
      </c>
      <c r="B16" s="39" t="s">
        <v>323</v>
      </c>
      <c r="C16" s="39">
        <v>52.5</v>
      </c>
      <c r="D16" s="40">
        <f t="shared" si="0"/>
        <v>21</v>
      </c>
      <c r="E16" s="43">
        <v>82.58</v>
      </c>
      <c r="F16" s="41">
        <f t="shared" si="1"/>
        <v>49.547999999999995</v>
      </c>
      <c r="G16" s="41">
        <f>SUM(D16,F16)</f>
        <v>70.548</v>
      </c>
      <c r="H16" s="42"/>
      <c r="I16" s="44"/>
    </row>
    <row r="17" spans="1:9" s="33" customFormat="1" ht="22.5" customHeight="1">
      <c r="A17" s="21">
        <v>12</v>
      </c>
      <c r="B17" s="39" t="s">
        <v>324</v>
      </c>
      <c r="C17" s="39">
        <v>51.5</v>
      </c>
      <c r="D17" s="40">
        <f t="shared" si="0"/>
        <v>20.6</v>
      </c>
      <c r="E17" s="43">
        <v>88.12</v>
      </c>
      <c r="F17" s="41">
        <f t="shared" si="1"/>
        <v>52.872</v>
      </c>
      <c r="G17" s="41">
        <f>SUM(D17,F17)</f>
        <v>73.47200000000001</v>
      </c>
      <c r="H17" s="42">
        <v>9</v>
      </c>
      <c r="I17" s="43" t="s">
        <v>752</v>
      </c>
    </row>
    <row r="18" spans="1:9" s="33" customFormat="1" ht="22.5" customHeight="1">
      <c r="A18" s="21">
        <v>13</v>
      </c>
      <c r="B18" s="39" t="s">
        <v>325</v>
      </c>
      <c r="C18" s="39">
        <v>51.5</v>
      </c>
      <c r="D18" s="40">
        <f t="shared" si="0"/>
        <v>20.6</v>
      </c>
      <c r="E18" s="43">
        <v>79.96</v>
      </c>
      <c r="F18" s="41">
        <f t="shared" si="1"/>
        <v>47.97599999999999</v>
      </c>
      <c r="G18" s="41">
        <f>SUM(D18,F18)</f>
        <v>68.576</v>
      </c>
      <c r="H18" s="42"/>
      <c r="I18" s="44"/>
    </row>
    <row r="19" spans="1:9" s="33" customFormat="1" ht="22.5" customHeight="1">
      <c r="A19" s="21">
        <v>14</v>
      </c>
      <c r="B19" s="39" t="s">
        <v>326</v>
      </c>
      <c r="C19" s="39">
        <v>50.5</v>
      </c>
      <c r="D19" s="40">
        <f t="shared" si="0"/>
        <v>20.200000000000003</v>
      </c>
      <c r="E19" s="43">
        <v>92.62</v>
      </c>
      <c r="F19" s="41">
        <f t="shared" si="1"/>
        <v>55.572</v>
      </c>
      <c r="G19" s="41">
        <f>SUM(D19,F19)</f>
        <v>75.772</v>
      </c>
      <c r="H19" s="42">
        <v>5</v>
      </c>
      <c r="I19" s="43" t="s">
        <v>752</v>
      </c>
    </row>
    <row r="20" spans="1:9" s="33" customFormat="1" ht="22.5" customHeight="1">
      <c r="A20" s="21">
        <v>15</v>
      </c>
      <c r="B20" s="39" t="s">
        <v>47</v>
      </c>
      <c r="C20" s="39">
        <v>50</v>
      </c>
      <c r="D20" s="40">
        <f t="shared" si="0"/>
        <v>20</v>
      </c>
      <c r="E20" s="39">
        <v>90.06</v>
      </c>
      <c r="F20" s="41">
        <f t="shared" si="1"/>
        <v>54.036</v>
      </c>
      <c r="G20" s="41">
        <f>D20+F20</f>
        <v>74.036</v>
      </c>
      <c r="H20" s="42">
        <v>7</v>
      </c>
      <c r="I20" s="43" t="s">
        <v>752</v>
      </c>
    </row>
    <row r="21" spans="1:9" s="33" customFormat="1" ht="22.5" customHeight="1">
      <c r="A21" s="21">
        <v>16</v>
      </c>
      <c r="B21" s="39" t="s">
        <v>327</v>
      </c>
      <c r="C21" s="39">
        <v>48.5</v>
      </c>
      <c r="D21" s="40">
        <f t="shared" si="0"/>
        <v>19.400000000000002</v>
      </c>
      <c r="E21" s="43">
        <v>88.86</v>
      </c>
      <c r="F21" s="41">
        <f t="shared" si="1"/>
        <v>53.315999999999995</v>
      </c>
      <c r="G21" s="41">
        <f>SUM(D21,F21)</f>
        <v>72.716</v>
      </c>
      <c r="H21" s="42"/>
      <c r="I21" s="43"/>
    </row>
    <row r="22" spans="1:9" s="33" customFormat="1" ht="22.5" customHeight="1">
      <c r="A22" s="21">
        <v>17</v>
      </c>
      <c r="B22" s="39" t="s">
        <v>328</v>
      </c>
      <c r="C22" s="39">
        <v>48</v>
      </c>
      <c r="D22" s="40">
        <f t="shared" si="0"/>
        <v>19.200000000000003</v>
      </c>
      <c r="E22" s="43">
        <v>76.52</v>
      </c>
      <c r="F22" s="41">
        <f t="shared" si="1"/>
        <v>45.912</v>
      </c>
      <c r="G22" s="41">
        <f>SUM(D22,F22)</f>
        <v>65.112</v>
      </c>
      <c r="H22" s="42"/>
      <c r="I22" s="43"/>
    </row>
    <row r="23" spans="1:9" s="33" customFormat="1" ht="22.5" customHeight="1">
      <c r="A23" s="21">
        <v>18</v>
      </c>
      <c r="B23" s="39" t="s">
        <v>329</v>
      </c>
      <c r="C23" s="39">
        <v>47.5</v>
      </c>
      <c r="D23" s="40">
        <f t="shared" si="0"/>
        <v>19</v>
      </c>
      <c r="E23" s="39">
        <v>89.06</v>
      </c>
      <c r="F23" s="41">
        <f t="shared" si="1"/>
        <v>53.436</v>
      </c>
      <c r="G23" s="41">
        <f>D23+F23</f>
        <v>72.436</v>
      </c>
      <c r="H23" s="42"/>
      <c r="I23" s="43"/>
    </row>
    <row r="24" spans="1:9" s="33" customFormat="1" ht="22.5" customHeight="1">
      <c r="A24" s="21">
        <v>19</v>
      </c>
      <c r="B24" s="39" t="s">
        <v>330</v>
      </c>
      <c r="C24" s="39">
        <v>47.5</v>
      </c>
      <c r="D24" s="40">
        <f t="shared" si="0"/>
        <v>19</v>
      </c>
      <c r="E24" s="43">
        <v>78.92</v>
      </c>
      <c r="F24" s="41">
        <f t="shared" si="1"/>
        <v>47.352</v>
      </c>
      <c r="G24" s="41">
        <f aca="true" t="shared" si="3" ref="G24:G30">SUM(D24,F24)</f>
        <v>66.352</v>
      </c>
      <c r="H24" s="42"/>
      <c r="I24" s="43"/>
    </row>
    <row r="25" spans="1:9" s="33" customFormat="1" ht="22.5" customHeight="1">
      <c r="A25" s="21">
        <v>20</v>
      </c>
      <c r="B25" s="39" t="s">
        <v>331</v>
      </c>
      <c r="C25" s="39">
        <v>45.5</v>
      </c>
      <c r="D25" s="40">
        <f t="shared" si="0"/>
        <v>18.2</v>
      </c>
      <c r="E25" s="45">
        <v>88.68</v>
      </c>
      <c r="F25" s="41">
        <f t="shared" si="1"/>
        <v>53.208000000000006</v>
      </c>
      <c r="G25" s="41">
        <f t="shared" si="3"/>
        <v>71.408</v>
      </c>
      <c r="H25" s="42"/>
      <c r="I25" s="43"/>
    </row>
    <row r="26" spans="1:9" s="33" customFormat="1" ht="22.5" customHeight="1">
      <c r="A26" s="21">
        <v>21</v>
      </c>
      <c r="B26" s="39" t="s">
        <v>196</v>
      </c>
      <c r="C26" s="39">
        <v>45.5</v>
      </c>
      <c r="D26" s="40">
        <f t="shared" si="0"/>
        <v>18.2</v>
      </c>
      <c r="E26" s="45">
        <v>74.92</v>
      </c>
      <c r="F26" s="41">
        <f t="shared" si="1"/>
        <v>44.952</v>
      </c>
      <c r="G26" s="41">
        <f t="shared" si="3"/>
        <v>63.152</v>
      </c>
      <c r="H26" s="42"/>
      <c r="I26" s="44"/>
    </row>
    <row r="27" spans="1:9" s="33" customFormat="1" ht="22.5" customHeight="1">
      <c r="A27" s="21">
        <v>22</v>
      </c>
      <c r="B27" s="39" t="s">
        <v>332</v>
      </c>
      <c r="C27" s="39">
        <v>45</v>
      </c>
      <c r="D27" s="40">
        <f t="shared" si="0"/>
        <v>18</v>
      </c>
      <c r="E27" s="45">
        <v>85.4</v>
      </c>
      <c r="F27" s="41">
        <f t="shared" si="1"/>
        <v>51.24</v>
      </c>
      <c r="G27" s="41">
        <f t="shared" si="3"/>
        <v>69.24000000000001</v>
      </c>
      <c r="H27" s="42"/>
      <c r="I27" s="43"/>
    </row>
    <row r="28" spans="1:9" s="33" customFormat="1" ht="22.5" customHeight="1">
      <c r="A28" s="21">
        <v>23</v>
      </c>
      <c r="B28" s="39" t="s">
        <v>333</v>
      </c>
      <c r="C28" s="39">
        <v>44.5</v>
      </c>
      <c r="D28" s="40">
        <f t="shared" si="0"/>
        <v>17.8</v>
      </c>
      <c r="E28" s="45">
        <v>88.02</v>
      </c>
      <c r="F28" s="41">
        <f t="shared" si="1"/>
        <v>52.812</v>
      </c>
      <c r="G28" s="41">
        <f t="shared" si="3"/>
        <v>70.612</v>
      </c>
      <c r="H28" s="42"/>
      <c r="I28" s="44"/>
    </row>
    <row r="29" spans="1:9" s="33" customFormat="1" ht="22.5" customHeight="1">
      <c r="A29" s="21">
        <v>24</v>
      </c>
      <c r="B29" s="39" t="s">
        <v>334</v>
      </c>
      <c r="C29" s="39">
        <v>44.5</v>
      </c>
      <c r="D29" s="40">
        <f t="shared" si="0"/>
        <v>17.8</v>
      </c>
      <c r="E29" s="45">
        <v>82.92</v>
      </c>
      <c r="F29" s="41">
        <f t="shared" si="1"/>
        <v>49.752</v>
      </c>
      <c r="G29" s="41">
        <f t="shared" si="3"/>
        <v>67.552</v>
      </c>
      <c r="H29" s="42"/>
      <c r="I29" s="44"/>
    </row>
    <row r="30" spans="1:9" s="33" customFormat="1" ht="22.5" customHeight="1">
      <c r="A30" s="21">
        <v>25</v>
      </c>
      <c r="B30" s="39" t="s">
        <v>335</v>
      </c>
      <c r="C30" s="39">
        <v>44.5</v>
      </c>
      <c r="D30" s="40">
        <f t="shared" si="0"/>
        <v>17.8</v>
      </c>
      <c r="E30" s="45">
        <v>89.14</v>
      </c>
      <c r="F30" s="41">
        <f t="shared" si="1"/>
        <v>53.484</v>
      </c>
      <c r="G30" s="41">
        <f t="shared" si="3"/>
        <v>71.284</v>
      </c>
      <c r="H30" s="42"/>
      <c r="I30" s="44"/>
    </row>
  </sheetData>
  <sheetProtection/>
  <autoFilter ref="A5:I5"/>
  <mergeCells count="9">
    <mergeCell ref="A4:A5"/>
    <mergeCell ref="A1:I1"/>
    <mergeCell ref="B2:I2"/>
    <mergeCell ref="B4:B5"/>
    <mergeCell ref="C4:D4"/>
    <mergeCell ref="E4:F4"/>
    <mergeCell ref="I4:I5"/>
    <mergeCell ref="H4:H5"/>
    <mergeCell ref="G4:G5"/>
  </mergeCells>
  <printOptions/>
  <pageMargins left="0.7480314960629921" right="0.36" top="0.6299212598425197" bottom="0.629921259842519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1"/>
  <sheetViews>
    <sheetView zoomScaleSheetLayoutView="100" workbookViewId="0" topLeftCell="A1">
      <selection activeCell="H8" sqref="H8"/>
    </sheetView>
  </sheetViews>
  <sheetFormatPr defaultColWidth="13.57421875" defaultRowHeight="15"/>
  <cols>
    <col min="1" max="1" width="7.00390625" style="0" customWidth="1"/>
    <col min="2" max="2" width="10.421875" style="0" customWidth="1"/>
    <col min="3" max="3" width="10.7109375" style="0" customWidth="1"/>
    <col min="4" max="4" width="11.7109375" style="0" customWidth="1"/>
    <col min="5" max="5" width="8.8515625" style="0" customWidth="1"/>
    <col min="6" max="6" width="11.421875" style="0" customWidth="1"/>
    <col min="7" max="7" width="11.28125" style="0" customWidth="1"/>
    <col min="8" max="8" width="8.8515625" style="0" customWidth="1"/>
    <col min="9" max="9" width="9.7109375" style="0" customWidth="1"/>
    <col min="10" max="10" width="8.8515625" style="0" customWidth="1"/>
  </cols>
  <sheetData>
    <row r="1" spans="1:9" s="1" customFormat="1" ht="26.25">
      <c r="A1" s="55" t="s">
        <v>312</v>
      </c>
      <c r="B1" s="55"/>
      <c r="C1" s="55"/>
      <c r="D1" s="55"/>
      <c r="E1" s="55"/>
      <c r="F1" s="55"/>
      <c r="G1" s="55"/>
      <c r="H1" s="55"/>
      <c r="I1" s="55"/>
    </row>
    <row r="2" spans="2:9" ht="26.25">
      <c r="B2" s="46" t="s">
        <v>342</v>
      </c>
      <c r="C2" s="46"/>
      <c r="D2" s="46"/>
      <c r="E2" s="46"/>
      <c r="F2" s="46"/>
      <c r="G2" s="46"/>
      <c r="H2" s="46"/>
      <c r="I2" s="46"/>
    </row>
    <row r="3" spans="2:9" ht="18.75">
      <c r="B3" s="3" t="s">
        <v>764</v>
      </c>
      <c r="C3" s="2"/>
      <c r="D3" s="2"/>
      <c r="E3" s="2"/>
      <c r="F3" s="2"/>
      <c r="G3" s="2"/>
      <c r="H3" s="2"/>
      <c r="I3" s="2"/>
    </row>
    <row r="4" spans="1:9" ht="27.75" customHeight="1">
      <c r="A4" s="56" t="s">
        <v>552</v>
      </c>
      <c r="B4" s="71" t="s">
        <v>0</v>
      </c>
      <c r="C4" s="68" t="s">
        <v>63</v>
      </c>
      <c r="D4" s="69"/>
      <c r="E4" s="71" t="s">
        <v>81</v>
      </c>
      <c r="F4" s="71"/>
      <c r="G4" s="37" t="s">
        <v>3</v>
      </c>
      <c r="H4" s="66" t="s">
        <v>64</v>
      </c>
      <c r="I4" s="18" t="s">
        <v>65</v>
      </c>
    </row>
    <row r="5" spans="1:9" ht="33.75" customHeight="1">
      <c r="A5" s="57"/>
      <c r="B5" s="66"/>
      <c r="C5" s="15" t="s">
        <v>66</v>
      </c>
      <c r="D5" s="15" t="s">
        <v>67</v>
      </c>
      <c r="E5" s="16" t="s">
        <v>9</v>
      </c>
      <c r="F5" s="16" t="s">
        <v>68</v>
      </c>
      <c r="G5" s="38"/>
      <c r="H5" s="72"/>
      <c r="I5" s="70"/>
    </row>
    <row r="6" spans="1:9" s="7" customFormat="1" ht="32.25" customHeight="1">
      <c r="A6" s="21">
        <v>1</v>
      </c>
      <c r="B6" s="39" t="s">
        <v>336</v>
      </c>
      <c r="C6" s="39">
        <v>68</v>
      </c>
      <c r="D6" s="40">
        <f aca="true" t="shared" si="0" ref="D6:D11">C6*0.4</f>
        <v>27.200000000000003</v>
      </c>
      <c r="E6" s="39">
        <v>85.4</v>
      </c>
      <c r="F6" s="41">
        <f aca="true" t="shared" si="1" ref="F6:F11">E6*0.6</f>
        <v>51.24</v>
      </c>
      <c r="G6" s="41">
        <f>D6+F6</f>
        <v>78.44</v>
      </c>
      <c r="H6" s="42">
        <v>1</v>
      </c>
      <c r="I6" s="43" t="s">
        <v>752</v>
      </c>
    </row>
    <row r="7" spans="1:9" s="7" customFormat="1" ht="32.25" customHeight="1">
      <c r="A7" s="21">
        <v>2</v>
      </c>
      <c r="B7" s="39" t="s">
        <v>337</v>
      </c>
      <c r="C7" s="39">
        <v>56.5</v>
      </c>
      <c r="D7" s="40">
        <f t="shared" si="0"/>
        <v>22.6</v>
      </c>
      <c r="E7" s="39">
        <v>82.6</v>
      </c>
      <c r="F7" s="41">
        <f t="shared" si="1"/>
        <v>49.559999999999995</v>
      </c>
      <c r="G7" s="41">
        <f>D7+F7</f>
        <v>72.16</v>
      </c>
      <c r="H7" s="42">
        <v>2</v>
      </c>
      <c r="I7" s="43" t="s">
        <v>752</v>
      </c>
    </row>
    <row r="8" spans="1:9" s="7" customFormat="1" ht="32.25" customHeight="1">
      <c r="A8" s="21">
        <v>3</v>
      </c>
      <c r="B8" s="39" t="s">
        <v>338</v>
      </c>
      <c r="C8" s="39">
        <v>45.5</v>
      </c>
      <c r="D8" s="40">
        <f t="shared" si="0"/>
        <v>18.2</v>
      </c>
      <c r="E8" s="43">
        <v>78.6</v>
      </c>
      <c r="F8" s="41">
        <f t="shared" si="1"/>
        <v>47.16</v>
      </c>
      <c r="G8" s="41">
        <f>SUM(D8,F8)</f>
        <v>65.36</v>
      </c>
      <c r="H8" s="42"/>
      <c r="I8" s="43"/>
    </row>
    <row r="9" spans="1:9" s="7" customFormat="1" ht="32.25" customHeight="1">
      <c r="A9" s="21">
        <v>4</v>
      </c>
      <c r="B9" s="39" t="s">
        <v>339</v>
      </c>
      <c r="C9" s="39">
        <v>43.5</v>
      </c>
      <c r="D9" s="40">
        <f t="shared" si="0"/>
        <v>17.400000000000002</v>
      </c>
      <c r="E9" s="43">
        <v>79.6</v>
      </c>
      <c r="F9" s="41">
        <f t="shared" si="1"/>
        <v>47.76</v>
      </c>
      <c r="G9" s="41">
        <f>SUM(D9,F9)</f>
        <v>65.16</v>
      </c>
      <c r="H9" s="42"/>
      <c r="I9" s="43"/>
    </row>
    <row r="10" spans="1:9" s="7" customFormat="1" ht="32.25" customHeight="1">
      <c r="A10" s="21">
        <v>5</v>
      </c>
      <c r="B10" s="39" t="s">
        <v>340</v>
      </c>
      <c r="C10" s="39">
        <v>38.5</v>
      </c>
      <c r="D10" s="40">
        <f t="shared" si="0"/>
        <v>15.4</v>
      </c>
      <c r="E10" s="43">
        <v>87.8</v>
      </c>
      <c r="F10" s="41">
        <f t="shared" si="1"/>
        <v>52.68</v>
      </c>
      <c r="G10" s="41">
        <f>SUM(D10,F10)</f>
        <v>68.08</v>
      </c>
      <c r="H10" s="42"/>
      <c r="I10" s="43"/>
    </row>
    <row r="11" spans="1:9" s="7" customFormat="1" ht="32.25" customHeight="1">
      <c r="A11" s="21">
        <v>6</v>
      </c>
      <c r="B11" s="39" t="s">
        <v>341</v>
      </c>
      <c r="C11" s="39">
        <v>30.5</v>
      </c>
      <c r="D11" s="40">
        <f t="shared" si="0"/>
        <v>12.200000000000001</v>
      </c>
      <c r="E11" s="43">
        <v>59</v>
      </c>
      <c r="F11" s="41">
        <f t="shared" si="1"/>
        <v>35.4</v>
      </c>
      <c r="G11" s="41">
        <f>SUM(D11,F11)</f>
        <v>47.6</v>
      </c>
      <c r="H11" s="42"/>
      <c r="I11" s="43"/>
    </row>
  </sheetData>
  <sheetProtection/>
  <autoFilter ref="A5:I5"/>
  <mergeCells count="9">
    <mergeCell ref="A4:A5"/>
    <mergeCell ref="A1:I1"/>
    <mergeCell ref="I4:I5"/>
    <mergeCell ref="B2:I2"/>
    <mergeCell ref="C4:D4"/>
    <mergeCell ref="E4:F4"/>
    <mergeCell ref="H4:H5"/>
    <mergeCell ref="B4:B5"/>
    <mergeCell ref="G4:G5"/>
  </mergeCells>
  <printOptions/>
  <pageMargins left="0.56" right="0.34" top="1" bottom="1" header="0.51" footer="0.51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7"/>
  <sheetViews>
    <sheetView zoomScaleSheetLayoutView="100" workbookViewId="0" topLeftCell="A1">
      <selection activeCell="C4" sqref="A4:IV5"/>
    </sheetView>
  </sheetViews>
  <sheetFormatPr defaultColWidth="9.00390625" defaultRowHeight="15"/>
  <cols>
    <col min="1" max="1" width="5.57421875" style="0" customWidth="1"/>
    <col min="2" max="2" width="9.00390625" style="0" customWidth="1"/>
    <col min="3" max="3" width="7.421875" style="0" customWidth="1"/>
    <col min="4" max="4" width="7.57421875" style="0" customWidth="1"/>
    <col min="5" max="5" width="7.140625" style="0" customWidth="1"/>
    <col min="6" max="6" width="8.28125" style="0" customWidth="1"/>
    <col min="7" max="7" width="8.57421875" style="0" customWidth="1"/>
    <col min="8" max="8" width="8.8515625" style="0" customWidth="1"/>
    <col min="9" max="9" width="9.7109375" style="0" customWidth="1"/>
    <col min="10" max="10" width="4.7109375" style="0" customWidth="1"/>
    <col min="11" max="11" width="8.00390625" style="0" customWidth="1"/>
    <col min="12" max="12" width="8.8515625" style="0" customWidth="1"/>
    <col min="13" max="16384" width="13.57421875" style="0" customWidth="1"/>
  </cols>
  <sheetData>
    <row r="1" spans="1:11" s="1" customFormat="1" ht="26.25" customHeight="1">
      <c r="A1" s="55" t="s">
        <v>86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2:11" ht="24.75" customHeight="1">
      <c r="B2" s="46" t="s">
        <v>12</v>
      </c>
      <c r="C2" s="46"/>
      <c r="D2" s="46"/>
      <c r="E2" s="46"/>
      <c r="F2" s="46"/>
      <c r="G2" s="46"/>
      <c r="H2" s="46"/>
      <c r="I2" s="46"/>
      <c r="J2" s="46"/>
      <c r="K2" s="2"/>
    </row>
    <row r="3" spans="2:11" ht="24.75" customHeight="1">
      <c r="B3" s="3" t="s">
        <v>765</v>
      </c>
      <c r="C3" s="2"/>
      <c r="D3" s="2"/>
      <c r="E3" s="2"/>
      <c r="F3" s="2"/>
      <c r="G3" s="2"/>
      <c r="H3" s="2"/>
      <c r="I3" s="2"/>
      <c r="J3" s="2"/>
      <c r="K3" s="2"/>
    </row>
    <row r="4" spans="1:11" ht="39" customHeight="1">
      <c r="A4" s="56" t="s">
        <v>553</v>
      </c>
      <c r="B4" s="47" t="s">
        <v>0</v>
      </c>
      <c r="C4" s="49" t="s">
        <v>1</v>
      </c>
      <c r="D4" s="50"/>
      <c r="E4" s="50"/>
      <c r="F4" s="51"/>
      <c r="G4" s="47" t="s">
        <v>2</v>
      </c>
      <c r="H4" s="47"/>
      <c r="I4" s="47" t="s">
        <v>14</v>
      </c>
      <c r="J4" s="48" t="s">
        <v>13</v>
      </c>
      <c r="K4" s="53" t="s">
        <v>4</v>
      </c>
    </row>
    <row r="5" spans="1:11" ht="39" customHeight="1">
      <c r="A5" s="56"/>
      <c r="B5" s="48"/>
      <c r="C5" s="5" t="s">
        <v>5</v>
      </c>
      <c r="D5" s="5" t="s">
        <v>6</v>
      </c>
      <c r="E5" s="5" t="s">
        <v>7</v>
      </c>
      <c r="F5" s="6" t="s">
        <v>8</v>
      </c>
      <c r="G5" s="5" t="s">
        <v>9</v>
      </c>
      <c r="H5" s="6" t="s">
        <v>10</v>
      </c>
      <c r="I5" s="48"/>
      <c r="J5" s="52"/>
      <c r="K5" s="54"/>
    </row>
    <row r="6" spans="1:11" s="7" customFormat="1" ht="48" customHeight="1">
      <c r="A6" s="21">
        <v>1</v>
      </c>
      <c r="B6" s="9" t="s">
        <v>50</v>
      </c>
      <c r="C6" s="9">
        <v>58.5</v>
      </c>
      <c r="D6" s="9">
        <v>60</v>
      </c>
      <c r="E6" s="9">
        <v>118.5</v>
      </c>
      <c r="F6" s="9">
        <f>E6/2*0.5</f>
        <v>29.625</v>
      </c>
      <c r="G6" s="9" t="s">
        <v>483</v>
      </c>
      <c r="H6" s="9">
        <f>G6*0.5</f>
        <v>42.5</v>
      </c>
      <c r="I6" s="9">
        <f>F6+H6</f>
        <v>72.125</v>
      </c>
      <c r="J6" s="9" t="s">
        <v>503</v>
      </c>
      <c r="K6" s="9" t="s">
        <v>750</v>
      </c>
    </row>
    <row r="7" spans="1:11" s="7" customFormat="1" ht="48" customHeight="1">
      <c r="A7" s="21">
        <v>2</v>
      </c>
      <c r="B7" s="9" t="s">
        <v>343</v>
      </c>
      <c r="C7" s="9">
        <v>53.5</v>
      </c>
      <c r="D7" s="9">
        <v>58.5</v>
      </c>
      <c r="E7" s="9">
        <v>112</v>
      </c>
      <c r="F7" s="9">
        <f>E7/2*0.5</f>
        <v>28</v>
      </c>
      <c r="G7" s="9" t="s">
        <v>455</v>
      </c>
      <c r="H7" s="9">
        <f>G7*0.5</f>
        <v>40.2</v>
      </c>
      <c r="I7" s="9">
        <f>F7+H7</f>
        <v>68.2</v>
      </c>
      <c r="J7" s="9"/>
      <c r="K7" s="9"/>
    </row>
    <row r="8" spans="1:11" ht="48" customHeight="1">
      <c r="A8" s="22">
        <v>3</v>
      </c>
      <c r="B8" s="9" t="s">
        <v>344</v>
      </c>
      <c r="C8" s="9">
        <v>60.5</v>
      </c>
      <c r="D8" s="9">
        <v>50.5</v>
      </c>
      <c r="E8" s="9">
        <v>111</v>
      </c>
      <c r="F8" s="9">
        <f>E8/2*0.5</f>
        <v>27.75</v>
      </c>
      <c r="G8" s="9" t="s">
        <v>452</v>
      </c>
      <c r="H8" s="9">
        <f>G8*0.5</f>
        <v>40.7</v>
      </c>
      <c r="I8" s="9">
        <f>F8+H8</f>
        <v>68.45</v>
      </c>
      <c r="J8" s="9" t="s">
        <v>504</v>
      </c>
      <c r="K8" s="9" t="s">
        <v>750</v>
      </c>
    </row>
    <row r="9" spans="2:11" ht="15" customHeight="1"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2:11" ht="1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2:11" ht="15" customHeight="1"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2:11" ht="15" customHeight="1"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2:11" ht="15" customHeight="1"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2:11" ht="15" customHeight="1"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2:11" ht="15" customHeight="1"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2:11" ht="1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2:11" ht="15" customHeight="1">
      <c r="B17" s="12"/>
      <c r="C17" s="12"/>
      <c r="D17" s="12"/>
      <c r="E17" s="12"/>
      <c r="F17" s="12"/>
      <c r="G17" s="12"/>
      <c r="H17" s="12"/>
      <c r="I17" s="12"/>
      <c r="J17" s="12"/>
      <c r="K17" s="12"/>
    </row>
  </sheetData>
  <sheetProtection/>
  <autoFilter ref="A5:K5"/>
  <mergeCells count="9">
    <mergeCell ref="A4:A5"/>
    <mergeCell ref="A1:K1"/>
    <mergeCell ref="I4:I5"/>
    <mergeCell ref="B2:J2"/>
    <mergeCell ref="C4:F4"/>
    <mergeCell ref="G4:H4"/>
    <mergeCell ref="J4:J5"/>
    <mergeCell ref="K4:K5"/>
    <mergeCell ref="B4:B5"/>
  </mergeCells>
  <printOptions/>
  <pageMargins left="0.72" right="0.45" top="1" bottom="1" header="0.51" footer="0.51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4"/>
  <sheetViews>
    <sheetView zoomScaleSheetLayoutView="100" workbookViewId="0" topLeftCell="A1">
      <selection activeCell="K10" sqref="K10"/>
    </sheetView>
  </sheetViews>
  <sheetFormatPr defaultColWidth="13.57421875" defaultRowHeight="15"/>
  <cols>
    <col min="1" max="1" width="5.7109375" style="0" customWidth="1"/>
    <col min="2" max="2" width="9.00390625" style="0" customWidth="1"/>
    <col min="3" max="3" width="7.421875" style="0" customWidth="1"/>
    <col min="4" max="4" width="7.57421875" style="0" customWidth="1"/>
    <col min="5" max="5" width="7.140625" style="0" customWidth="1"/>
    <col min="6" max="6" width="8.28125" style="0" customWidth="1"/>
    <col min="7" max="7" width="8.57421875" style="0" customWidth="1"/>
    <col min="8" max="8" width="8.8515625" style="0" customWidth="1"/>
    <col min="9" max="9" width="9.7109375" style="0" customWidth="1"/>
    <col min="10" max="10" width="4.8515625" style="0" customWidth="1"/>
    <col min="11" max="11" width="7.7109375" style="0" customWidth="1"/>
    <col min="12" max="12" width="8.8515625" style="0" customWidth="1"/>
  </cols>
  <sheetData>
    <row r="1" spans="1:11" s="1" customFormat="1" ht="26.25" customHeight="1">
      <c r="A1" s="55" t="s">
        <v>678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2:11" ht="24.75" customHeight="1">
      <c r="B2" s="46" t="s">
        <v>679</v>
      </c>
      <c r="C2" s="46"/>
      <c r="D2" s="46"/>
      <c r="E2" s="46"/>
      <c r="F2" s="46"/>
      <c r="G2" s="46"/>
      <c r="H2" s="46"/>
      <c r="I2" s="46"/>
      <c r="J2" s="46"/>
      <c r="K2" s="2"/>
    </row>
    <row r="3" spans="2:11" ht="24.75" customHeight="1">
      <c r="B3" s="3" t="s">
        <v>766</v>
      </c>
      <c r="C3" s="2"/>
      <c r="D3" s="2"/>
      <c r="E3" s="2"/>
      <c r="F3" s="2"/>
      <c r="G3" s="2"/>
      <c r="H3" s="2"/>
      <c r="I3" s="2"/>
      <c r="J3" s="2"/>
      <c r="K3" s="2"/>
    </row>
    <row r="4" spans="1:11" ht="24.75" customHeight="1">
      <c r="A4" s="56" t="s">
        <v>690</v>
      </c>
      <c r="B4" s="47" t="s">
        <v>0</v>
      </c>
      <c r="C4" s="49" t="s">
        <v>1</v>
      </c>
      <c r="D4" s="50"/>
      <c r="E4" s="50"/>
      <c r="F4" s="51"/>
      <c r="G4" s="47" t="s">
        <v>2</v>
      </c>
      <c r="H4" s="47"/>
      <c r="I4" s="47" t="s">
        <v>70</v>
      </c>
      <c r="J4" s="48" t="s">
        <v>71</v>
      </c>
      <c r="K4" s="53" t="s">
        <v>72</v>
      </c>
    </row>
    <row r="5" spans="1:11" ht="36" customHeight="1">
      <c r="A5" s="57"/>
      <c r="B5" s="48"/>
      <c r="C5" s="5" t="s">
        <v>73</v>
      </c>
      <c r="D5" s="5" t="s">
        <v>74</v>
      </c>
      <c r="E5" s="5" t="s">
        <v>7</v>
      </c>
      <c r="F5" s="6" t="s">
        <v>75</v>
      </c>
      <c r="G5" s="5" t="s">
        <v>9</v>
      </c>
      <c r="H5" s="6" t="s">
        <v>76</v>
      </c>
      <c r="I5" s="48"/>
      <c r="J5" s="52"/>
      <c r="K5" s="54"/>
    </row>
    <row r="6" spans="1:11" s="24" customFormat="1" ht="28.5" customHeight="1">
      <c r="A6" s="25">
        <v>1</v>
      </c>
      <c r="B6" s="9" t="s">
        <v>345</v>
      </c>
      <c r="C6" s="9">
        <v>89.5</v>
      </c>
      <c r="D6" s="9">
        <v>74</v>
      </c>
      <c r="E6" s="9">
        <v>163.5</v>
      </c>
      <c r="F6" s="9">
        <f aca="true" t="shared" si="0" ref="F6:F17">E6/2*0.5</f>
        <v>40.875</v>
      </c>
      <c r="G6" s="9" t="s">
        <v>680</v>
      </c>
      <c r="H6" s="9">
        <f aca="true" t="shared" si="1" ref="H6:H17">G6*0.5</f>
        <v>40.6</v>
      </c>
      <c r="I6" s="9">
        <f aca="true" t="shared" si="2" ref="I6:I17">F6+H6</f>
        <v>81.475</v>
      </c>
      <c r="J6" s="9" t="s">
        <v>503</v>
      </c>
      <c r="K6" s="9" t="s">
        <v>750</v>
      </c>
    </row>
    <row r="7" spans="1:11" s="24" customFormat="1" ht="28.5" customHeight="1">
      <c r="A7" s="25">
        <v>2</v>
      </c>
      <c r="B7" s="9" t="s">
        <v>346</v>
      </c>
      <c r="C7" s="9">
        <v>86</v>
      </c>
      <c r="D7" s="9">
        <v>69.5</v>
      </c>
      <c r="E7" s="9">
        <v>155.5</v>
      </c>
      <c r="F7" s="9">
        <f t="shared" si="0"/>
        <v>38.875</v>
      </c>
      <c r="G7" s="9" t="s">
        <v>681</v>
      </c>
      <c r="H7" s="9">
        <f t="shared" si="1"/>
        <v>41</v>
      </c>
      <c r="I7" s="9">
        <f t="shared" si="2"/>
        <v>79.875</v>
      </c>
      <c r="J7" s="9" t="s">
        <v>504</v>
      </c>
      <c r="K7" s="9" t="s">
        <v>750</v>
      </c>
    </row>
    <row r="8" spans="1:11" s="24" customFormat="1" ht="28.5" customHeight="1">
      <c r="A8" s="25">
        <v>3</v>
      </c>
      <c r="B8" s="9" t="s">
        <v>347</v>
      </c>
      <c r="C8" s="9">
        <v>88</v>
      </c>
      <c r="D8" s="9">
        <v>64.5</v>
      </c>
      <c r="E8" s="9">
        <v>152.5</v>
      </c>
      <c r="F8" s="9">
        <f t="shared" si="0"/>
        <v>38.125</v>
      </c>
      <c r="G8" s="9" t="s">
        <v>682</v>
      </c>
      <c r="H8" s="9">
        <f t="shared" si="1"/>
        <v>41.5</v>
      </c>
      <c r="I8" s="9">
        <f t="shared" si="2"/>
        <v>79.625</v>
      </c>
      <c r="J8" s="9" t="s">
        <v>486</v>
      </c>
      <c r="K8" s="9" t="s">
        <v>750</v>
      </c>
    </row>
    <row r="9" spans="1:11" s="24" customFormat="1" ht="28.5" customHeight="1">
      <c r="A9" s="25">
        <v>4</v>
      </c>
      <c r="B9" s="9" t="s">
        <v>348</v>
      </c>
      <c r="C9" s="9">
        <v>78.5</v>
      </c>
      <c r="D9" s="9">
        <v>73</v>
      </c>
      <c r="E9" s="9">
        <v>151.5</v>
      </c>
      <c r="F9" s="9">
        <f t="shared" si="0"/>
        <v>37.875</v>
      </c>
      <c r="G9" s="9" t="s">
        <v>682</v>
      </c>
      <c r="H9" s="9">
        <f t="shared" si="1"/>
        <v>41.5</v>
      </c>
      <c r="I9" s="9">
        <f t="shared" si="2"/>
        <v>79.375</v>
      </c>
      <c r="J9" s="9" t="s">
        <v>487</v>
      </c>
      <c r="K9" s="9" t="s">
        <v>750</v>
      </c>
    </row>
    <row r="10" spans="1:11" s="24" customFormat="1" ht="28.5" customHeight="1">
      <c r="A10" s="25">
        <v>5</v>
      </c>
      <c r="B10" s="9" t="s">
        <v>349</v>
      </c>
      <c r="C10" s="9">
        <v>72.5</v>
      </c>
      <c r="D10" s="9">
        <v>66</v>
      </c>
      <c r="E10" s="9">
        <v>138.5</v>
      </c>
      <c r="F10" s="9">
        <f t="shared" si="0"/>
        <v>34.625</v>
      </c>
      <c r="G10" s="9" t="s">
        <v>683</v>
      </c>
      <c r="H10" s="9">
        <f t="shared" si="1"/>
        <v>39.2</v>
      </c>
      <c r="I10" s="9">
        <f t="shared" si="2"/>
        <v>73.825</v>
      </c>
      <c r="J10" s="9" t="s">
        <v>489</v>
      </c>
      <c r="K10" s="9" t="s">
        <v>750</v>
      </c>
    </row>
    <row r="11" spans="1:11" s="24" customFormat="1" ht="28.5" customHeight="1">
      <c r="A11" s="25">
        <v>6</v>
      </c>
      <c r="B11" s="9" t="s">
        <v>350</v>
      </c>
      <c r="C11" s="9">
        <v>66</v>
      </c>
      <c r="D11" s="9">
        <v>71</v>
      </c>
      <c r="E11" s="9">
        <v>137</v>
      </c>
      <c r="F11" s="9">
        <f t="shared" si="0"/>
        <v>34.25</v>
      </c>
      <c r="G11" s="9" t="s">
        <v>682</v>
      </c>
      <c r="H11" s="9">
        <f t="shared" si="1"/>
        <v>41.5</v>
      </c>
      <c r="I11" s="9">
        <f t="shared" si="2"/>
        <v>75.75</v>
      </c>
      <c r="J11" s="9" t="s">
        <v>488</v>
      </c>
      <c r="K11" s="9" t="s">
        <v>750</v>
      </c>
    </row>
    <row r="12" spans="1:11" s="24" customFormat="1" ht="28.5" customHeight="1">
      <c r="A12" s="25">
        <v>7</v>
      </c>
      <c r="B12" s="9" t="s">
        <v>351</v>
      </c>
      <c r="C12" s="9">
        <v>57</v>
      </c>
      <c r="D12" s="9">
        <v>67.5</v>
      </c>
      <c r="E12" s="9">
        <v>124.5</v>
      </c>
      <c r="F12" s="9">
        <f t="shared" si="0"/>
        <v>31.125</v>
      </c>
      <c r="G12" s="9" t="s">
        <v>684</v>
      </c>
      <c r="H12" s="9">
        <f t="shared" si="1"/>
        <v>40.3</v>
      </c>
      <c r="I12" s="9">
        <f t="shared" si="2"/>
        <v>71.425</v>
      </c>
      <c r="J12" s="9"/>
      <c r="K12" s="9"/>
    </row>
    <row r="13" spans="1:11" s="24" customFormat="1" ht="28.5" customHeight="1">
      <c r="A13" s="25">
        <v>8</v>
      </c>
      <c r="B13" s="9" t="s">
        <v>352</v>
      </c>
      <c r="C13" s="9">
        <v>55</v>
      </c>
      <c r="D13" s="9">
        <v>68</v>
      </c>
      <c r="E13" s="9">
        <v>123</v>
      </c>
      <c r="F13" s="9">
        <f t="shared" si="0"/>
        <v>30.75</v>
      </c>
      <c r="G13" s="9" t="s">
        <v>685</v>
      </c>
      <c r="H13" s="9">
        <f t="shared" si="1"/>
        <v>41.4</v>
      </c>
      <c r="I13" s="9">
        <f t="shared" si="2"/>
        <v>72.15</v>
      </c>
      <c r="J13" s="9" t="s">
        <v>491</v>
      </c>
      <c r="K13" s="9" t="s">
        <v>750</v>
      </c>
    </row>
    <row r="14" spans="1:11" s="24" customFormat="1" ht="28.5" customHeight="1">
      <c r="A14" s="25">
        <v>9</v>
      </c>
      <c r="B14" s="9" t="s">
        <v>353</v>
      </c>
      <c r="C14" s="9">
        <v>59.5</v>
      </c>
      <c r="D14" s="9">
        <v>63.5</v>
      </c>
      <c r="E14" s="9">
        <v>123</v>
      </c>
      <c r="F14" s="9">
        <f t="shared" si="0"/>
        <v>30.75</v>
      </c>
      <c r="G14" s="9" t="s">
        <v>686</v>
      </c>
      <c r="H14" s="9">
        <f t="shared" si="1"/>
        <v>41.6</v>
      </c>
      <c r="I14" s="9">
        <f t="shared" si="2"/>
        <v>72.35</v>
      </c>
      <c r="J14" s="9" t="s">
        <v>490</v>
      </c>
      <c r="K14" s="9" t="s">
        <v>750</v>
      </c>
    </row>
    <row r="15" spans="1:11" s="24" customFormat="1" ht="28.5" customHeight="1">
      <c r="A15" s="25">
        <v>10</v>
      </c>
      <c r="B15" s="9" t="s">
        <v>354</v>
      </c>
      <c r="C15" s="9">
        <v>51</v>
      </c>
      <c r="D15" s="9">
        <v>70</v>
      </c>
      <c r="E15" s="9">
        <v>121</v>
      </c>
      <c r="F15" s="9">
        <f t="shared" si="0"/>
        <v>30.25</v>
      </c>
      <c r="G15" s="9" t="s">
        <v>687</v>
      </c>
      <c r="H15" s="9">
        <f t="shared" si="1"/>
        <v>38.2</v>
      </c>
      <c r="I15" s="9">
        <f t="shared" si="2"/>
        <v>68.45</v>
      </c>
      <c r="J15" s="9"/>
      <c r="K15" s="9"/>
    </row>
    <row r="16" spans="1:11" s="24" customFormat="1" ht="28.5" customHeight="1">
      <c r="A16" s="25">
        <v>11</v>
      </c>
      <c r="B16" s="9" t="s">
        <v>355</v>
      </c>
      <c r="C16" s="9">
        <v>49.5</v>
      </c>
      <c r="D16" s="9">
        <v>55</v>
      </c>
      <c r="E16" s="9">
        <v>104.5</v>
      </c>
      <c r="F16" s="9">
        <f t="shared" si="0"/>
        <v>26.125</v>
      </c>
      <c r="G16" s="9" t="s">
        <v>688</v>
      </c>
      <c r="H16" s="9">
        <f t="shared" si="1"/>
        <v>39.4</v>
      </c>
      <c r="I16" s="9">
        <f t="shared" si="2"/>
        <v>65.525</v>
      </c>
      <c r="J16" s="9"/>
      <c r="K16" s="9"/>
    </row>
    <row r="17" spans="1:11" s="24" customFormat="1" ht="28.5" customHeight="1">
      <c r="A17" s="25">
        <v>12</v>
      </c>
      <c r="B17" s="9" t="s">
        <v>356</v>
      </c>
      <c r="C17" s="9">
        <v>44</v>
      </c>
      <c r="D17" s="9">
        <v>59</v>
      </c>
      <c r="E17" s="9">
        <v>103</v>
      </c>
      <c r="F17" s="9">
        <f t="shared" si="0"/>
        <v>25.75</v>
      </c>
      <c r="G17" s="9" t="s">
        <v>689</v>
      </c>
      <c r="H17" s="9">
        <f t="shared" si="1"/>
        <v>41.8</v>
      </c>
      <c r="I17" s="9">
        <f t="shared" si="2"/>
        <v>67.55</v>
      </c>
      <c r="J17" s="9"/>
      <c r="K17" s="9"/>
    </row>
    <row r="18" ht="15">
      <c r="A18" s="26"/>
    </row>
    <row r="19" ht="15">
      <c r="A19" s="26"/>
    </row>
    <row r="20" ht="15">
      <c r="A20" s="26"/>
    </row>
    <row r="21" ht="15">
      <c r="A21" s="26"/>
    </row>
    <row r="22" ht="15">
      <c r="A22" s="26"/>
    </row>
    <row r="23" ht="15">
      <c r="A23" s="26"/>
    </row>
    <row r="24" ht="15">
      <c r="A24" s="26"/>
    </row>
  </sheetData>
  <sheetProtection/>
  <autoFilter ref="A5:K5"/>
  <mergeCells count="9">
    <mergeCell ref="A4:A5"/>
    <mergeCell ref="A1:K1"/>
    <mergeCell ref="B2:J2"/>
    <mergeCell ref="B4:B5"/>
    <mergeCell ref="C4:F4"/>
    <mergeCell ref="G4:H4"/>
    <mergeCell ref="I4:I5"/>
    <mergeCell ref="J4:J5"/>
    <mergeCell ref="K4:K5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9"/>
  <sheetViews>
    <sheetView zoomScaleSheetLayoutView="100" workbookViewId="0" topLeftCell="A1">
      <selection activeCell="L17" sqref="L17"/>
    </sheetView>
  </sheetViews>
  <sheetFormatPr defaultColWidth="13.57421875" defaultRowHeight="15"/>
  <cols>
    <col min="1" max="1" width="6.28125" style="0" customWidth="1"/>
    <col min="2" max="2" width="9.00390625" style="0" customWidth="1"/>
    <col min="3" max="3" width="7.421875" style="0" customWidth="1"/>
    <col min="4" max="4" width="7.57421875" style="0" customWidth="1"/>
    <col min="5" max="5" width="7.140625" style="0" customWidth="1"/>
    <col min="6" max="6" width="8.28125" style="0" customWidth="1"/>
    <col min="7" max="7" width="8.57421875" style="0" customWidth="1"/>
    <col min="8" max="8" width="8.8515625" style="0" customWidth="1"/>
    <col min="9" max="9" width="9.7109375" style="0" customWidth="1"/>
    <col min="10" max="10" width="4.7109375" style="0" customWidth="1"/>
    <col min="11" max="11" width="7.28125" style="0" customWidth="1"/>
    <col min="12" max="12" width="8.8515625" style="0" customWidth="1"/>
  </cols>
  <sheetData>
    <row r="1" spans="1:11" s="1" customFormat="1" ht="26.25" customHeight="1">
      <c r="A1" s="55" t="s">
        <v>678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2:11" ht="24.75" customHeight="1">
      <c r="B2" s="46" t="s">
        <v>80</v>
      </c>
      <c r="C2" s="46"/>
      <c r="D2" s="46"/>
      <c r="E2" s="46"/>
      <c r="F2" s="46"/>
      <c r="G2" s="46"/>
      <c r="H2" s="46"/>
      <c r="I2" s="46"/>
      <c r="J2" s="46"/>
      <c r="K2" s="2"/>
    </row>
    <row r="3" spans="2:11" ht="24.75" customHeight="1">
      <c r="B3" s="3" t="s">
        <v>767</v>
      </c>
      <c r="C3" s="2"/>
      <c r="D3" s="2"/>
      <c r="E3" s="2"/>
      <c r="F3" s="2"/>
      <c r="G3" s="2"/>
      <c r="H3" s="2"/>
      <c r="I3" s="2"/>
      <c r="J3" s="2"/>
      <c r="K3" s="2"/>
    </row>
    <row r="4" spans="1:11" ht="34.5" customHeight="1">
      <c r="A4" s="56" t="s">
        <v>690</v>
      </c>
      <c r="B4" s="47" t="s">
        <v>0</v>
      </c>
      <c r="C4" s="49" t="s">
        <v>1</v>
      </c>
      <c r="D4" s="50"/>
      <c r="E4" s="50"/>
      <c r="F4" s="51"/>
      <c r="G4" s="47" t="s">
        <v>2</v>
      </c>
      <c r="H4" s="47"/>
      <c r="I4" s="47" t="s">
        <v>70</v>
      </c>
      <c r="J4" s="48" t="s">
        <v>71</v>
      </c>
      <c r="K4" s="53" t="s">
        <v>72</v>
      </c>
    </row>
    <row r="5" spans="1:11" ht="34.5" customHeight="1">
      <c r="A5" s="57"/>
      <c r="B5" s="48"/>
      <c r="C5" s="5" t="s">
        <v>73</v>
      </c>
      <c r="D5" s="5" t="s">
        <v>74</v>
      </c>
      <c r="E5" s="5" t="s">
        <v>7</v>
      </c>
      <c r="F5" s="6" t="s">
        <v>75</v>
      </c>
      <c r="G5" s="5" t="s">
        <v>9</v>
      </c>
      <c r="H5" s="6" t="s">
        <v>76</v>
      </c>
      <c r="I5" s="48"/>
      <c r="J5" s="52"/>
      <c r="K5" s="54"/>
    </row>
    <row r="6" spans="1:11" s="24" customFormat="1" ht="28.5" customHeight="1">
      <c r="A6" s="25">
        <v>1</v>
      </c>
      <c r="B6" s="9" t="s">
        <v>438</v>
      </c>
      <c r="C6" s="9">
        <v>84</v>
      </c>
      <c r="D6" s="9">
        <v>87</v>
      </c>
      <c r="E6" s="9">
        <v>171</v>
      </c>
      <c r="F6" s="9">
        <f aca="true" t="shared" si="0" ref="F6:F19">E6/2*0.5</f>
        <v>42.75</v>
      </c>
      <c r="G6" s="9" t="s">
        <v>691</v>
      </c>
      <c r="H6" s="9">
        <f aca="true" t="shared" si="1" ref="H6:H19">G6*0.5</f>
        <v>39.8</v>
      </c>
      <c r="I6" s="9">
        <f aca="true" t="shared" si="2" ref="I6:I19">F6+H6</f>
        <v>82.55</v>
      </c>
      <c r="J6" s="9" t="s">
        <v>503</v>
      </c>
      <c r="K6" s="9" t="s">
        <v>750</v>
      </c>
    </row>
    <row r="7" spans="1:11" s="24" customFormat="1" ht="28.5" customHeight="1">
      <c r="A7" s="25">
        <v>2</v>
      </c>
      <c r="B7" s="9" t="s">
        <v>439</v>
      </c>
      <c r="C7" s="9">
        <v>83</v>
      </c>
      <c r="D7" s="9">
        <v>80</v>
      </c>
      <c r="E7" s="9">
        <v>163</v>
      </c>
      <c r="F7" s="9">
        <f t="shared" si="0"/>
        <v>40.75</v>
      </c>
      <c r="G7" s="9" t="s">
        <v>692</v>
      </c>
      <c r="H7" s="9">
        <f t="shared" si="1"/>
        <v>40.8</v>
      </c>
      <c r="I7" s="9">
        <f t="shared" si="2"/>
        <v>81.55</v>
      </c>
      <c r="J7" s="9" t="s">
        <v>504</v>
      </c>
      <c r="K7" s="9" t="s">
        <v>750</v>
      </c>
    </row>
    <row r="8" spans="1:11" s="24" customFormat="1" ht="28.5" customHeight="1">
      <c r="A8" s="25">
        <v>3</v>
      </c>
      <c r="B8" s="9" t="s">
        <v>440</v>
      </c>
      <c r="C8" s="9">
        <v>74</v>
      </c>
      <c r="D8" s="9">
        <v>72.5</v>
      </c>
      <c r="E8" s="9">
        <v>146.5</v>
      </c>
      <c r="F8" s="9">
        <f t="shared" si="0"/>
        <v>36.625</v>
      </c>
      <c r="G8" s="9" t="s">
        <v>693</v>
      </c>
      <c r="H8" s="9">
        <f t="shared" si="1"/>
        <v>37.4</v>
      </c>
      <c r="I8" s="9">
        <f t="shared" si="2"/>
        <v>74.025</v>
      </c>
      <c r="J8" s="9" t="s">
        <v>489</v>
      </c>
      <c r="K8" s="9" t="s">
        <v>750</v>
      </c>
    </row>
    <row r="9" spans="1:11" s="24" customFormat="1" ht="28.5" customHeight="1">
      <c r="A9" s="25">
        <v>4</v>
      </c>
      <c r="B9" s="9" t="s">
        <v>441</v>
      </c>
      <c r="C9" s="9">
        <v>60.5</v>
      </c>
      <c r="D9" s="9">
        <v>79.5</v>
      </c>
      <c r="E9" s="9">
        <v>140</v>
      </c>
      <c r="F9" s="9">
        <f t="shared" si="0"/>
        <v>35</v>
      </c>
      <c r="G9" s="9" t="s">
        <v>681</v>
      </c>
      <c r="H9" s="9">
        <f t="shared" si="1"/>
        <v>41</v>
      </c>
      <c r="I9" s="9">
        <f t="shared" si="2"/>
        <v>76</v>
      </c>
      <c r="J9" s="9" t="s">
        <v>486</v>
      </c>
      <c r="K9" s="9" t="s">
        <v>750</v>
      </c>
    </row>
    <row r="10" spans="1:11" s="24" customFormat="1" ht="28.5" customHeight="1">
      <c r="A10" s="25">
        <v>5</v>
      </c>
      <c r="B10" s="9" t="s">
        <v>442</v>
      </c>
      <c r="C10" s="9">
        <v>66</v>
      </c>
      <c r="D10" s="9">
        <v>73</v>
      </c>
      <c r="E10" s="9">
        <v>139</v>
      </c>
      <c r="F10" s="9">
        <f t="shared" si="0"/>
        <v>34.75</v>
      </c>
      <c r="G10" s="9" t="s">
        <v>694</v>
      </c>
      <c r="H10" s="9">
        <f t="shared" si="1"/>
        <v>35.3</v>
      </c>
      <c r="I10" s="9">
        <f t="shared" si="2"/>
        <v>70.05</v>
      </c>
      <c r="J10" s="9" t="s">
        <v>493</v>
      </c>
      <c r="K10" s="9" t="s">
        <v>750</v>
      </c>
    </row>
    <row r="11" spans="1:11" s="24" customFormat="1" ht="28.5" customHeight="1">
      <c r="A11" s="25">
        <v>6</v>
      </c>
      <c r="B11" s="9" t="s">
        <v>443</v>
      </c>
      <c r="C11" s="9">
        <v>54.5</v>
      </c>
      <c r="D11" s="9">
        <v>79.5</v>
      </c>
      <c r="E11" s="9">
        <v>134</v>
      </c>
      <c r="F11" s="9">
        <f t="shared" si="0"/>
        <v>33.5</v>
      </c>
      <c r="G11" s="9" t="s">
        <v>689</v>
      </c>
      <c r="H11" s="9">
        <f t="shared" si="1"/>
        <v>41.8</v>
      </c>
      <c r="I11" s="9">
        <f t="shared" si="2"/>
        <v>75.3</v>
      </c>
      <c r="J11" s="9" t="s">
        <v>487</v>
      </c>
      <c r="K11" s="9" t="s">
        <v>750</v>
      </c>
    </row>
    <row r="12" spans="1:11" s="24" customFormat="1" ht="28.5" customHeight="1">
      <c r="A12" s="25">
        <v>7</v>
      </c>
      <c r="B12" s="9" t="s">
        <v>444</v>
      </c>
      <c r="C12" s="9">
        <v>62.5</v>
      </c>
      <c r="D12" s="9">
        <v>70.5</v>
      </c>
      <c r="E12" s="9">
        <v>133</v>
      </c>
      <c r="F12" s="9">
        <f t="shared" si="0"/>
        <v>33.25</v>
      </c>
      <c r="G12" s="9" t="s">
        <v>686</v>
      </c>
      <c r="H12" s="9">
        <f t="shared" si="1"/>
        <v>41.6</v>
      </c>
      <c r="I12" s="9">
        <f t="shared" si="2"/>
        <v>74.85</v>
      </c>
      <c r="J12" s="9" t="s">
        <v>488</v>
      </c>
      <c r="K12" s="9" t="s">
        <v>750</v>
      </c>
    </row>
    <row r="13" spans="1:11" s="24" customFormat="1" ht="28.5" customHeight="1">
      <c r="A13" s="25">
        <v>8</v>
      </c>
      <c r="B13" s="9" t="s">
        <v>445</v>
      </c>
      <c r="C13" s="9">
        <v>58</v>
      </c>
      <c r="D13" s="9">
        <v>72</v>
      </c>
      <c r="E13" s="9">
        <v>130</v>
      </c>
      <c r="F13" s="9">
        <f t="shared" si="0"/>
        <v>32.5</v>
      </c>
      <c r="G13" s="9" t="s">
        <v>695</v>
      </c>
      <c r="H13" s="9">
        <f t="shared" si="1"/>
        <v>39</v>
      </c>
      <c r="I13" s="9">
        <f t="shared" si="2"/>
        <v>71.5</v>
      </c>
      <c r="J13" s="9" t="s">
        <v>491</v>
      </c>
      <c r="K13" s="9" t="s">
        <v>750</v>
      </c>
    </row>
    <row r="14" spans="1:11" s="24" customFormat="1" ht="28.5" customHeight="1">
      <c r="A14" s="25">
        <v>9</v>
      </c>
      <c r="B14" s="9" t="s">
        <v>446</v>
      </c>
      <c r="C14" s="9">
        <v>53.5</v>
      </c>
      <c r="D14" s="9">
        <v>75</v>
      </c>
      <c r="E14" s="9">
        <v>128.5</v>
      </c>
      <c r="F14" s="9">
        <f t="shared" si="0"/>
        <v>32.125</v>
      </c>
      <c r="G14" s="9" t="s">
        <v>696</v>
      </c>
      <c r="H14" s="9">
        <f t="shared" si="1"/>
        <v>40.2</v>
      </c>
      <c r="I14" s="9">
        <f t="shared" si="2"/>
        <v>72.325</v>
      </c>
      <c r="J14" s="9" t="s">
        <v>490</v>
      </c>
      <c r="K14" s="9" t="s">
        <v>750</v>
      </c>
    </row>
    <row r="15" spans="1:11" s="24" customFormat="1" ht="28.5" customHeight="1">
      <c r="A15" s="25">
        <v>10</v>
      </c>
      <c r="B15" s="9" t="s">
        <v>447</v>
      </c>
      <c r="C15" s="9">
        <v>52.5</v>
      </c>
      <c r="D15" s="9">
        <v>71.5</v>
      </c>
      <c r="E15" s="9">
        <v>124</v>
      </c>
      <c r="F15" s="9">
        <f t="shared" si="0"/>
        <v>31</v>
      </c>
      <c r="G15" s="9" t="s">
        <v>697</v>
      </c>
      <c r="H15" s="9">
        <f t="shared" si="1"/>
        <v>39.6</v>
      </c>
      <c r="I15" s="9">
        <f t="shared" si="2"/>
        <v>70.6</v>
      </c>
      <c r="J15" s="9" t="s">
        <v>492</v>
      </c>
      <c r="K15" s="9" t="s">
        <v>750</v>
      </c>
    </row>
    <row r="16" spans="1:11" s="24" customFormat="1" ht="28.5" customHeight="1">
      <c r="A16" s="25">
        <v>11</v>
      </c>
      <c r="B16" s="9" t="s">
        <v>448</v>
      </c>
      <c r="C16" s="9">
        <v>35.5</v>
      </c>
      <c r="D16" s="9">
        <v>81.5</v>
      </c>
      <c r="E16" s="9">
        <v>117</v>
      </c>
      <c r="F16" s="9">
        <f t="shared" si="0"/>
        <v>29.25</v>
      </c>
      <c r="G16" s="9" t="s">
        <v>698</v>
      </c>
      <c r="H16" s="9">
        <f t="shared" si="1"/>
        <v>36.7</v>
      </c>
      <c r="I16" s="9">
        <f t="shared" si="2"/>
        <v>65.95</v>
      </c>
      <c r="J16" s="9"/>
      <c r="K16" s="9"/>
    </row>
    <row r="17" spans="1:11" s="24" customFormat="1" ht="28.5" customHeight="1">
      <c r="A17" s="25">
        <v>12</v>
      </c>
      <c r="B17" s="9" t="s">
        <v>449</v>
      </c>
      <c r="C17" s="9">
        <v>43.5</v>
      </c>
      <c r="D17" s="9">
        <v>73.5</v>
      </c>
      <c r="E17" s="9">
        <v>117</v>
      </c>
      <c r="F17" s="9">
        <f t="shared" si="0"/>
        <v>29.25</v>
      </c>
      <c r="G17" s="9" t="s">
        <v>699</v>
      </c>
      <c r="H17" s="9">
        <f t="shared" si="1"/>
        <v>35.2</v>
      </c>
      <c r="I17" s="9">
        <f t="shared" si="2"/>
        <v>64.45</v>
      </c>
      <c r="J17" s="9"/>
      <c r="K17" s="9"/>
    </row>
    <row r="18" spans="1:11" s="24" customFormat="1" ht="28.5" customHeight="1">
      <c r="A18" s="25">
        <v>13</v>
      </c>
      <c r="B18" s="9" t="s">
        <v>451</v>
      </c>
      <c r="C18" s="9">
        <v>51.5</v>
      </c>
      <c r="D18" s="9">
        <v>59</v>
      </c>
      <c r="E18" s="9">
        <v>110.5</v>
      </c>
      <c r="F18" s="9">
        <f t="shared" si="0"/>
        <v>27.625</v>
      </c>
      <c r="G18" s="9" t="s">
        <v>700</v>
      </c>
      <c r="H18" s="9">
        <f t="shared" si="1"/>
        <v>38.6</v>
      </c>
      <c r="I18" s="9">
        <f t="shared" si="2"/>
        <v>66.225</v>
      </c>
      <c r="J18" s="9"/>
      <c r="K18" s="9"/>
    </row>
    <row r="19" spans="1:11" s="24" customFormat="1" ht="28.5" customHeight="1">
      <c r="A19" s="25">
        <v>14</v>
      </c>
      <c r="B19" s="9" t="s">
        <v>450</v>
      </c>
      <c r="C19" s="9">
        <v>47.5</v>
      </c>
      <c r="D19" s="9">
        <v>56.5</v>
      </c>
      <c r="E19" s="9">
        <v>104</v>
      </c>
      <c r="F19" s="9">
        <f t="shared" si="0"/>
        <v>26</v>
      </c>
      <c r="G19" s="9" t="s">
        <v>701</v>
      </c>
      <c r="H19" s="9">
        <f t="shared" si="1"/>
        <v>36.3</v>
      </c>
      <c r="I19" s="9">
        <f t="shared" si="2"/>
        <v>62.3</v>
      </c>
      <c r="J19" s="9"/>
      <c r="K19" s="9"/>
    </row>
  </sheetData>
  <sheetProtection/>
  <autoFilter ref="A5:K5"/>
  <mergeCells count="9">
    <mergeCell ref="A4:A5"/>
    <mergeCell ref="A1:K1"/>
    <mergeCell ref="B2:J2"/>
    <mergeCell ref="B4:B5"/>
    <mergeCell ref="C4:F4"/>
    <mergeCell ref="G4:H4"/>
    <mergeCell ref="I4:I5"/>
    <mergeCell ref="J4:J5"/>
    <mergeCell ref="K4:K5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23"/>
  <sheetViews>
    <sheetView zoomScaleSheetLayoutView="100" workbookViewId="0" topLeftCell="A1">
      <selection activeCell="C4" sqref="A4:IV5"/>
    </sheetView>
  </sheetViews>
  <sheetFormatPr defaultColWidth="13.57421875" defaultRowHeight="15"/>
  <cols>
    <col min="1" max="1" width="5.421875" style="0" customWidth="1"/>
    <col min="2" max="2" width="9.00390625" style="0" customWidth="1"/>
    <col min="3" max="3" width="7.421875" style="0" customWidth="1"/>
    <col min="4" max="4" width="7.57421875" style="0" customWidth="1"/>
    <col min="5" max="5" width="7.140625" style="0" customWidth="1"/>
    <col min="6" max="6" width="8.28125" style="0" customWidth="1"/>
    <col min="7" max="7" width="8.57421875" style="0" customWidth="1"/>
    <col min="8" max="8" width="8.8515625" style="0" customWidth="1"/>
    <col min="9" max="9" width="9.7109375" style="0" customWidth="1"/>
    <col min="10" max="10" width="5.00390625" style="0" customWidth="1"/>
    <col min="11" max="11" width="8.57421875" style="0" customWidth="1"/>
    <col min="12" max="12" width="8.8515625" style="0" customWidth="1"/>
  </cols>
  <sheetData>
    <row r="1" spans="1:11" s="1" customFormat="1" ht="26.25" customHeight="1">
      <c r="A1" s="55" t="s">
        <v>678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2:11" ht="24.75" customHeight="1">
      <c r="B2" s="46" t="s">
        <v>679</v>
      </c>
      <c r="C2" s="46"/>
      <c r="D2" s="46"/>
      <c r="E2" s="46"/>
      <c r="F2" s="46"/>
      <c r="G2" s="46"/>
      <c r="H2" s="46"/>
      <c r="I2" s="46"/>
      <c r="J2" s="46"/>
      <c r="K2" s="2"/>
    </row>
    <row r="3" spans="2:11" ht="24.75" customHeight="1">
      <c r="B3" s="3" t="s">
        <v>768</v>
      </c>
      <c r="C3" s="2"/>
      <c r="D3" s="2"/>
      <c r="E3" s="2"/>
      <c r="F3" s="2"/>
      <c r="G3" s="2"/>
      <c r="H3" s="2"/>
      <c r="I3" s="2"/>
      <c r="J3" s="2"/>
      <c r="K3" s="2"/>
    </row>
    <row r="4" spans="1:11" ht="36.75" customHeight="1">
      <c r="A4" s="56" t="s">
        <v>690</v>
      </c>
      <c r="B4" s="47" t="s">
        <v>0</v>
      </c>
      <c r="C4" s="49" t="s">
        <v>1</v>
      </c>
      <c r="D4" s="50"/>
      <c r="E4" s="50"/>
      <c r="F4" s="51"/>
      <c r="G4" s="47" t="s">
        <v>2</v>
      </c>
      <c r="H4" s="47"/>
      <c r="I4" s="47" t="s">
        <v>70</v>
      </c>
      <c r="J4" s="48" t="s">
        <v>71</v>
      </c>
      <c r="K4" s="53" t="s">
        <v>72</v>
      </c>
    </row>
    <row r="5" spans="1:11" ht="36.75" customHeight="1">
      <c r="A5" s="57"/>
      <c r="B5" s="48"/>
      <c r="C5" s="5" t="s">
        <v>73</v>
      </c>
      <c r="D5" s="5" t="s">
        <v>74</v>
      </c>
      <c r="E5" s="5" t="s">
        <v>7</v>
      </c>
      <c r="F5" s="6" t="s">
        <v>75</v>
      </c>
      <c r="G5" s="5" t="s">
        <v>9</v>
      </c>
      <c r="H5" s="6" t="s">
        <v>76</v>
      </c>
      <c r="I5" s="48"/>
      <c r="J5" s="52"/>
      <c r="K5" s="54"/>
    </row>
    <row r="6" spans="1:11" s="24" customFormat="1" ht="28.5" customHeight="1">
      <c r="A6" s="25">
        <v>1</v>
      </c>
      <c r="B6" s="9" t="s">
        <v>420</v>
      </c>
      <c r="C6" s="9">
        <v>88.5</v>
      </c>
      <c r="D6" s="9">
        <v>79</v>
      </c>
      <c r="E6" s="9">
        <v>167.5</v>
      </c>
      <c r="F6" s="9">
        <f aca="true" t="shared" si="0" ref="F6:F23">E6/2*0.5</f>
        <v>41.875</v>
      </c>
      <c r="G6" s="9" t="s">
        <v>680</v>
      </c>
      <c r="H6" s="9">
        <f aca="true" t="shared" si="1" ref="H6:H23">G6*0.5</f>
        <v>40.6</v>
      </c>
      <c r="I6" s="9">
        <f aca="true" t="shared" si="2" ref="I6:I23">F6+H6</f>
        <v>82.475</v>
      </c>
      <c r="J6" s="9" t="s">
        <v>503</v>
      </c>
      <c r="K6" s="9" t="s">
        <v>752</v>
      </c>
    </row>
    <row r="7" spans="1:11" s="24" customFormat="1" ht="28.5" customHeight="1">
      <c r="A7" s="25">
        <v>2</v>
      </c>
      <c r="B7" s="9" t="s">
        <v>421</v>
      </c>
      <c r="C7" s="9">
        <v>86.5</v>
      </c>
      <c r="D7" s="9">
        <v>71</v>
      </c>
      <c r="E7" s="9">
        <v>157.5</v>
      </c>
      <c r="F7" s="9">
        <f t="shared" si="0"/>
        <v>39.375</v>
      </c>
      <c r="G7" s="9" t="s">
        <v>695</v>
      </c>
      <c r="H7" s="9">
        <f t="shared" si="1"/>
        <v>39</v>
      </c>
      <c r="I7" s="9">
        <f t="shared" si="2"/>
        <v>78.375</v>
      </c>
      <c r="J7" s="9" t="s">
        <v>504</v>
      </c>
      <c r="K7" s="9" t="s">
        <v>752</v>
      </c>
    </row>
    <row r="8" spans="1:11" s="24" customFormat="1" ht="28.5" customHeight="1">
      <c r="A8" s="25">
        <v>3</v>
      </c>
      <c r="B8" s="9" t="s">
        <v>422</v>
      </c>
      <c r="C8" s="9">
        <v>81.5</v>
      </c>
      <c r="D8" s="9">
        <v>69.5</v>
      </c>
      <c r="E8" s="9">
        <v>151</v>
      </c>
      <c r="F8" s="9">
        <f t="shared" si="0"/>
        <v>37.75</v>
      </c>
      <c r="G8" s="9" t="s">
        <v>702</v>
      </c>
      <c r="H8" s="9">
        <f t="shared" si="1"/>
        <v>38.75</v>
      </c>
      <c r="I8" s="9">
        <f t="shared" si="2"/>
        <v>76.5</v>
      </c>
      <c r="J8" s="9" t="s">
        <v>486</v>
      </c>
      <c r="K8" s="9" t="s">
        <v>752</v>
      </c>
    </row>
    <row r="9" spans="1:11" s="24" customFormat="1" ht="28.5" customHeight="1">
      <c r="A9" s="25">
        <v>4</v>
      </c>
      <c r="B9" s="9" t="s">
        <v>423</v>
      </c>
      <c r="C9" s="9">
        <v>74</v>
      </c>
      <c r="D9" s="9">
        <v>71.5</v>
      </c>
      <c r="E9" s="9">
        <v>145.5</v>
      </c>
      <c r="F9" s="9">
        <f t="shared" si="0"/>
        <v>36.375</v>
      </c>
      <c r="G9" s="9" t="s">
        <v>704</v>
      </c>
      <c r="H9" s="9">
        <f t="shared" si="1"/>
        <v>38.1</v>
      </c>
      <c r="I9" s="9">
        <f t="shared" si="2"/>
        <v>74.475</v>
      </c>
      <c r="J9" s="9" t="s">
        <v>487</v>
      </c>
      <c r="K9" s="9" t="s">
        <v>752</v>
      </c>
    </row>
    <row r="10" spans="1:11" s="24" customFormat="1" ht="28.5" customHeight="1">
      <c r="A10" s="25">
        <v>5</v>
      </c>
      <c r="B10" s="9" t="s">
        <v>424</v>
      </c>
      <c r="C10" s="9">
        <v>75</v>
      </c>
      <c r="D10" s="9">
        <v>64</v>
      </c>
      <c r="E10" s="9">
        <v>139</v>
      </c>
      <c r="F10" s="9">
        <f t="shared" si="0"/>
        <v>34.75</v>
      </c>
      <c r="G10" s="9" t="s">
        <v>705</v>
      </c>
      <c r="H10" s="9">
        <f t="shared" si="1"/>
        <v>37.52</v>
      </c>
      <c r="I10" s="9">
        <f t="shared" si="2"/>
        <v>72.27000000000001</v>
      </c>
      <c r="J10" s="9" t="s">
        <v>490</v>
      </c>
      <c r="K10" s="9" t="s">
        <v>752</v>
      </c>
    </row>
    <row r="11" spans="1:11" s="24" customFormat="1" ht="28.5" customHeight="1">
      <c r="A11" s="25">
        <v>6</v>
      </c>
      <c r="B11" s="9" t="s">
        <v>425</v>
      </c>
      <c r="C11" s="9">
        <v>74</v>
      </c>
      <c r="D11" s="9">
        <v>64.5</v>
      </c>
      <c r="E11" s="9">
        <v>138.5</v>
      </c>
      <c r="F11" s="9">
        <f t="shared" si="0"/>
        <v>34.625</v>
      </c>
      <c r="G11" s="9" t="s">
        <v>706</v>
      </c>
      <c r="H11" s="9">
        <f t="shared" si="1"/>
        <v>38.55</v>
      </c>
      <c r="I11" s="9">
        <f t="shared" si="2"/>
        <v>73.175</v>
      </c>
      <c r="J11" s="9" t="s">
        <v>488</v>
      </c>
      <c r="K11" s="9" t="s">
        <v>752</v>
      </c>
    </row>
    <row r="12" spans="1:11" s="24" customFormat="1" ht="28.5" customHeight="1">
      <c r="A12" s="25">
        <v>7</v>
      </c>
      <c r="B12" s="9" t="s">
        <v>426</v>
      </c>
      <c r="C12" s="9">
        <v>73</v>
      </c>
      <c r="D12" s="9">
        <v>65</v>
      </c>
      <c r="E12" s="9">
        <v>138</v>
      </c>
      <c r="F12" s="9">
        <f t="shared" si="0"/>
        <v>34.5</v>
      </c>
      <c r="G12" s="9" t="s">
        <v>707</v>
      </c>
      <c r="H12" s="9">
        <f t="shared" si="1"/>
        <v>37.65</v>
      </c>
      <c r="I12" s="9">
        <f t="shared" si="2"/>
        <v>72.15</v>
      </c>
      <c r="J12" s="9" t="s">
        <v>491</v>
      </c>
      <c r="K12" s="9" t="s">
        <v>752</v>
      </c>
    </row>
    <row r="13" spans="1:11" s="24" customFormat="1" ht="28.5" customHeight="1">
      <c r="A13" s="25">
        <v>8</v>
      </c>
      <c r="B13" s="9" t="s">
        <v>427</v>
      </c>
      <c r="C13" s="9">
        <v>76</v>
      </c>
      <c r="D13" s="9">
        <v>59.5</v>
      </c>
      <c r="E13" s="9">
        <v>135.5</v>
      </c>
      <c r="F13" s="9">
        <f t="shared" si="0"/>
        <v>33.875</v>
      </c>
      <c r="G13" s="9" t="s">
        <v>708</v>
      </c>
      <c r="H13" s="9">
        <f t="shared" si="1"/>
        <v>39.1</v>
      </c>
      <c r="I13" s="9">
        <f t="shared" si="2"/>
        <v>72.975</v>
      </c>
      <c r="J13" s="9" t="s">
        <v>489</v>
      </c>
      <c r="K13" s="9" t="s">
        <v>752</v>
      </c>
    </row>
    <row r="14" spans="1:11" s="24" customFormat="1" ht="28.5" customHeight="1">
      <c r="A14" s="25">
        <v>9</v>
      </c>
      <c r="B14" s="9" t="s">
        <v>428</v>
      </c>
      <c r="C14" s="9">
        <v>63.5</v>
      </c>
      <c r="D14" s="9">
        <v>65.5</v>
      </c>
      <c r="E14" s="9">
        <v>129</v>
      </c>
      <c r="F14" s="9">
        <f t="shared" si="0"/>
        <v>32.25</v>
      </c>
      <c r="G14" s="9" t="s">
        <v>683</v>
      </c>
      <c r="H14" s="9">
        <f t="shared" si="1"/>
        <v>39.2</v>
      </c>
      <c r="I14" s="9">
        <f t="shared" si="2"/>
        <v>71.45</v>
      </c>
      <c r="J14" s="9"/>
      <c r="K14" s="9"/>
    </row>
    <row r="15" spans="1:11" s="24" customFormat="1" ht="28.5" customHeight="1">
      <c r="A15" s="25">
        <v>10</v>
      </c>
      <c r="B15" s="9" t="s">
        <v>429</v>
      </c>
      <c r="C15" s="9">
        <v>63</v>
      </c>
      <c r="D15" s="9">
        <v>64</v>
      </c>
      <c r="E15" s="9">
        <v>127</v>
      </c>
      <c r="F15" s="9">
        <f t="shared" si="0"/>
        <v>31.75</v>
      </c>
      <c r="G15" s="9" t="s">
        <v>709</v>
      </c>
      <c r="H15" s="9">
        <f t="shared" si="1"/>
        <v>37.7</v>
      </c>
      <c r="I15" s="9">
        <f t="shared" si="2"/>
        <v>69.45</v>
      </c>
      <c r="J15" s="9"/>
      <c r="K15" s="9"/>
    </row>
    <row r="16" spans="1:11" s="24" customFormat="1" ht="28.5" customHeight="1">
      <c r="A16" s="25">
        <v>11</v>
      </c>
      <c r="B16" s="9" t="s">
        <v>430</v>
      </c>
      <c r="C16" s="9">
        <v>59.5</v>
      </c>
      <c r="D16" s="9">
        <v>67</v>
      </c>
      <c r="E16" s="9">
        <v>126.5</v>
      </c>
      <c r="F16" s="9">
        <f t="shared" si="0"/>
        <v>31.625</v>
      </c>
      <c r="G16" s="9" t="s">
        <v>710</v>
      </c>
      <c r="H16" s="9">
        <f t="shared" si="1"/>
        <v>38.58</v>
      </c>
      <c r="I16" s="9">
        <f t="shared" si="2"/>
        <v>70.205</v>
      </c>
      <c r="J16" s="9"/>
      <c r="K16" s="9"/>
    </row>
    <row r="17" spans="1:11" s="24" customFormat="1" ht="28.5" customHeight="1">
      <c r="A17" s="25">
        <v>12</v>
      </c>
      <c r="B17" s="9" t="s">
        <v>431</v>
      </c>
      <c r="C17" s="9">
        <v>61.5</v>
      </c>
      <c r="D17" s="9">
        <v>63.5</v>
      </c>
      <c r="E17" s="9">
        <v>125</v>
      </c>
      <c r="F17" s="9">
        <f t="shared" si="0"/>
        <v>31.25</v>
      </c>
      <c r="G17" s="9" t="s">
        <v>711</v>
      </c>
      <c r="H17" s="9">
        <f t="shared" si="1"/>
        <v>35.5</v>
      </c>
      <c r="I17" s="9">
        <f t="shared" si="2"/>
        <v>66.75</v>
      </c>
      <c r="J17" s="9"/>
      <c r="K17" s="9"/>
    </row>
    <row r="18" spans="1:11" s="24" customFormat="1" ht="28.5" customHeight="1">
      <c r="A18" s="25">
        <v>13</v>
      </c>
      <c r="B18" s="9" t="s">
        <v>432</v>
      </c>
      <c r="C18" s="9">
        <v>56.5</v>
      </c>
      <c r="D18" s="9">
        <v>65</v>
      </c>
      <c r="E18" s="9">
        <v>121.5</v>
      </c>
      <c r="F18" s="9">
        <f t="shared" si="0"/>
        <v>30.375</v>
      </c>
      <c r="G18" s="9" t="s">
        <v>712</v>
      </c>
      <c r="H18" s="9">
        <f t="shared" si="1"/>
        <v>33.8</v>
      </c>
      <c r="I18" s="9">
        <f t="shared" si="2"/>
        <v>64.175</v>
      </c>
      <c r="J18" s="9"/>
      <c r="K18" s="9"/>
    </row>
    <row r="19" spans="1:11" s="24" customFormat="1" ht="28.5" customHeight="1">
      <c r="A19" s="25">
        <v>14</v>
      </c>
      <c r="B19" s="9" t="s">
        <v>433</v>
      </c>
      <c r="C19" s="9">
        <v>50</v>
      </c>
      <c r="D19" s="9">
        <v>70</v>
      </c>
      <c r="E19" s="9">
        <v>120</v>
      </c>
      <c r="F19" s="9">
        <f t="shared" si="0"/>
        <v>30</v>
      </c>
      <c r="G19" s="9" t="s">
        <v>713</v>
      </c>
      <c r="H19" s="9">
        <f t="shared" si="1"/>
        <v>37</v>
      </c>
      <c r="I19" s="9">
        <f t="shared" si="2"/>
        <v>67</v>
      </c>
      <c r="J19" s="9"/>
      <c r="K19" s="9"/>
    </row>
    <row r="20" spans="1:11" s="24" customFormat="1" ht="28.5" customHeight="1">
      <c r="A20" s="25">
        <v>15</v>
      </c>
      <c r="B20" s="9" t="s">
        <v>434</v>
      </c>
      <c r="C20" s="9">
        <v>61</v>
      </c>
      <c r="D20" s="9">
        <v>59</v>
      </c>
      <c r="E20" s="9">
        <v>120</v>
      </c>
      <c r="F20" s="9">
        <f t="shared" si="0"/>
        <v>30</v>
      </c>
      <c r="G20" s="9" t="s">
        <v>714</v>
      </c>
      <c r="H20" s="9">
        <f t="shared" si="1"/>
        <v>40.9</v>
      </c>
      <c r="I20" s="9">
        <f t="shared" si="2"/>
        <v>70.9</v>
      </c>
      <c r="J20" s="9"/>
      <c r="K20" s="9"/>
    </row>
    <row r="21" spans="1:11" s="24" customFormat="1" ht="28.5" customHeight="1">
      <c r="A21" s="25">
        <v>16</v>
      </c>
      <c r="B21" s="9" t="s">
        <v>435</v>
      </c>
      <c r="C21" s="9">
        <v>55</v>
      </c>
      <c r="D21" s="9">
        <v>64.5</v>
      </c>
      <c r="E21" s="9">
        <v>119.5</v>
      </c>
      <c r="F21" s="9">
        <f t="shared" si="0"/>
        <v>29.875</v>
      </c>
      <c r="G21" s="9" t="s">
        <v>694</v>
      </c>
      <c r="H21" s="9">
        <f t="shared" si="1"/>
        <v>35.3</v>
      </c>
      <c r="I21" s="9">
        <f t="shared" si="2"/>
        <v>65.175</v>
      </c>
      <c r="J21" s="9"/>
      <c r="K21" s="9"/>
    </row>
    <row r="22" spans="1:11" s="24" customFormat="1" ht="28.5" customHeight="1">
      <c r="A22" s="25">
        <v>17</v>
      </c>
      <c r="B22" s="9" t="s">
        <v>436</v>
      </c>
      <c r="C22" s="9">
        <v>50</v>
      </c>
      <c r="D22" s="9">
        <v>69</v>
      </c>
      <c r="E22" s="9">
        <v>119</v>
      </c>
      <c r="F22" s="9">
        <f t="shared" si="0"/>
        <v>29.75</v>
      </c>
      <c r="G22" s="9" t="s">
        <v>716</v>
      </c>
      <c r="H22" s="9">
        <f t="shared" si="1"/>
        <v>0</v>
      </c>
      <c r="I22" s="9">
        <f t="shared" si="2"/>
        <v>29.75</v>
      </c>
      <c r="J22" s="9"/>
      <c r="K22" s="9" t="s">
        <v>717</v>
      </c>
    </row>
    <row r="23" spans="1:11" s="24" customFormat="1" ht="28.5" customHeight="1">
      <c r="A23" s="25">
        <v>18</v>
      </c>
      <c r="B23" s="9" t="s">
        <v>437</v>
      </c>
      <c r="C23" s="9">
        <v>64.5</v>
      </c>
      <c r="D23" s="9">
        <v>49</v>
      </c>
      <c r="E23" s="9">
        <v>113.5</v>
      </c>
      <c r="F23" s="9">
        <f t="shared" si="0"/>
        <v>28.375</v>
      </c>
      <c r="G23" s="9" t="s">
        <v>718</v>
      </c>
      <c r="H23" s="9">
        <f t="shared" si="1"/>
        <v>38.05</v>
      </c>
      <c r="I23" s="9">
        <f t="shared" si="2"/>
        <v>66.425</v>
      </c>
      <c r="J23" s="9"/>
      <c r="K23" s="9"/>
    </row>
  </sheetData>
  <sheetProtection/>
  <autoFilter ref="A5:K5"/>
  <mergeCells count="9">
    <mergeCell ref="A4:A5"/>
    <mergeCell ref="A1:K1"/>
    <mergeCell ref="B2:J2"/>
    <mergeCell ref="B4:B5"/>
    <mergeCell ref="C4:F4"/>
    <mergeCell ref="G4:H4"/>
    <mergeCell ref="I4:I5"/>
    <mergeCell ref="J4:J5"/>
    <mergeCell ref="K4:K5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3"/>
  <sheetViews>
    <sheetView zoomScaleSheetLayoutView="100" workbookViewId="0" topLeftCell="A1">
      <selection activeCell="C4" sqref="A4:IV5"/>
    </sheetView>
  </sheetViews>
  <sheetFormatPr defaultColWidth="13.57421875" defaultRowHeight="15"/>
  <cols>
    <col min="1" max="1" width="5.8515625" style="0" customWidth="1"/>
    <col min="2" max="2" width="9.00390625" style="0" customWidth="1"/>
    <col min="3" max="3" width="7.421875" style="0" customWidth="1"/>
    <col min="4" max="4" width="7.57421875" style="0" customWidth="1"/>
    <col min="5" max="5" width="7.140625" style="0" customWidth="1"/>
    <col min="6" max="6" width="8.28125" style="0" customWidth="1"/>
    <col min="7" max="7" width="8.57421875" style="0" customWidth="1"/>
    <col min="8" max="8" width="8.8515625" style="0" customWidth="1"/>
    <col min="9" max="9" width="9.7109375" style="0" customWidth="1"/>
    <col min="10" max="10" width="5.28125" style="0" customWidth="1"/>
    <col min="11" max="11" width="8.140625" style="0" customWidth="1"/>
    <col min="12" max="12" width="8.8515625" style="0" customWidth="1"/>
  </cols>
  <sheetData>
    <row r="1" spans="1:11" s="1" customFormat="1" ht="26.25" customHeight="1">
      <c r="A1" s="55" t="s">
        <v>678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2:11" ht="24.75" customHeight="1">
      <c r="B2" s="46" t="s">
        <v>719</v>
      </c>
      <c r="C2" s="46"/>
      <c r="D2" s="46"/>
      <c r="E2" s="46"/>
      <c r="F2" s="46"/>
      <c r="G2" s="46"/>
      <c r="H2" s="46"/>
      <c r="I2" s="46"/>
      <c r="J2" s="46"/>
      <c r="K2" s="2"/>
    </row>
    <row r="3" spans="2:11" ht="24.75" customHeight="1">
      <c r="B3" s="3" t="s">
        <v>770</v>
      </c>
      <c r="C3" s="2"/>
      <c r="D3" s="2"/>
      <c r="E3" s="2"/>
      <c r="F3" s="2"/>
      <c r="G3" s="2"/>
      <c r="H3" s="2"/>
      <c r="I3" s="2"/>
      <c r="J3" s="2"/>
      <c r="K3" s="2"/>
    </row>
    <row r="4" spans="1:11" ht="35.25" customHeight="1">
      <c r="A4" s="56" t="s">
        <v>690</v>
      </c>
      <c r="B4" s="47" t="s">
        <v>0</v>
      </c>
      <c r="C4" s="49" t="s">
        <v>1</v>
      </c>
      <c r="D4" s="50"/>
      <c r="E4" s="50"/>
      <c r="F4" s="51"/>
      <c r="G4" s="47" t="s">
        <v>2</v>
      </c>
      <c r="H4" s="47"/>
      <c r="I4" s="47" t="s">
        <v>70</v>
      </c>
      <c r="J4" s="48" t="s">
        <v>71</v>
      </c>
      <c r="K4" s="53" t="s">
        <v>72</v>
      </c>
    </row>
    <row r="5" spans="1:11" ht="35.25" customHeight="1">
      <c r="A5" s="57"/>
      <c r="B5" s="48"/>
      <c r="C5" s="5" t="s">
        <v>73</v>
      </c>
      <c r="D5" s="5" t="s">
        <v>74</v>
      </c>
      <c r="E5" s="5" t="s">
        <v>7</v>
      </c>
      <c r="F5" s="6" t="s">
        <v>75</v>
      </c>
      <c r="G5" s="5" t="s">
        <v>9</v>
      </c>
      <c r="H5" s="6" t="s">
        <v>76</v>
      </c>
      <c r="I5" s="48"/>
      <c r="J5" s="52"/>
      <c r="K5" s="54"/>
    </row>
    <row r="6" spans="1:11" s="24" customFormat="1" ht="36" customHeight="1">
      <c r="A6" s="25">
        <v>1</v>
      </c>
      <c r="B6" s="9" t="s">
        <v>357</v>
      </c>
      <c r="C6" s="9">
        <v>61.5</v>
      </c>
      <c r="D6" s="9">
        <v>77</v>
      </c>
      <c r="E6" s="9">
        <v>138.5</v>
      </c>
      <c r="F6" s="9">
        <f aca="true" t="shared" si="0" ref="F6:F13">E6/2*0.5</f>
        <v>34.625</v>
      </c>
      <c r="G6" s="9" t="s">
        <v>716</v>
      </c>
      <c r="H6" s="9">
        <f aca="true" t="shared" si="1" ref="H6:H13">G6*0.5</f>
        <v>0</v>
      </c>
      <c r="I6" s="9">
        <f aca="true" t="shared" si="2" ref="I6:I13">F6+H6</f>
        <v>34.625</v>
      </c>
      <c r="J6" s="9"/>
      <c r="K6" s="9" t="s">
        <v>717</v>
      </c>
    </row>
    <row r="7" spans="1:11" s="24" customFormat="1" ht="36" customHeight="1">
      <c r="A7" s="25">
        <v>2</v>
      </c>
      <c r="B7" s="9" t="s">
        <v>358</v>
      </c>
      <c r="C7" s="9">
        <v>65.5</v>
      </c>
      <c r="D7" s="9">
        <v>69.5</v>
      </c>
      <c r="E7" s="9">
        <v>135</v>
      </c>
      <c r="F7" s="9">
        <f t="shared" si="0"/>
        <v>33.75</v>
      </c>
      <c r="G7" s="9" t="s">
        <v>720</v>
      </c>
      <c r="H7" s="9">
        <f t="shared" si="1"/>
        <v>41.2</v>
      </c>
      <c r="I7" s="9">
        <f t="shared" si="2"/>
        <v>74.95</v>
      </c>
      <c r="J7" s="9" t="s">
        <v>503</v>
      </c>
      <c r="K7" s="9" t="s">
        <v>769</v>
      </c>
    </row>
    <row r="8" spans="1:11" s="24" customFormat="1" ht="36" customHeight="1">
      <c r="A8" s="25">
        <v>3</v>
      </c>
      <c r="B8" s="9" t="s">
        <v>359</v>
      </c>
      <c r="C8" s="9">
        <v>68.5</v>
      </c>
      <c r="D8" s="9">
        <v>62.5</v>
      </c>
      <c r="E8" s="9">
        <v>131</v>
      </c>
      <c r="F8" s="9">
        <f t="shared" si="0"/>
        <v>32.75</v>
      </c>
      <c r="G8" s="9" t="s">
        <v>683</v>
      </c>
      <c r="H8" s="9">
        <f t="shared" si="1"/>
        <v>39.2</v>
      </c>
      <c r="I8" s="9">
        <f t="shared" si="2"/>
        <v>71.95</v>
      </c>
      <c r="J8" s="9" t="s">
        <v>504</v>
      </c>
      <c r="K8" s="9" t="s">
        <v>769</v>
      </c>
    </row>
    <row r="9" spans="1:11" s="24" customFormat="1" ht="36" customHeight="1">
      <c r="A9" s="25">
        <v>4</v>
      </c>
      <c r="B9" s="9" t="s">
        <v>360</v>
      </c>
      <c r="C9" s="9">
        <v>47</v>
      </c>
      <c r="D9" s="9">
        <v>71.5</v>
      </c>
      <c r="E9" s="9">
        <v>118.5</v>
      </c>
      <c r="F9" s="9">
        <f t="shared" si="0"/>
        <v>29.625</v>
      </c>
      <c r="G9" s="9" t="s">
        <v>700</v>
      </c>
      <c r="H9" s="9">
        <f t="shared" si="1"/>
        <v>38.6</v>
      </c>
      <c r="I9" s="9">
        <f t="shared" si="2"/>
        <v>68.225</v>
      </c>
      <c r="J9" s="9" t="s">
        <v>487</v>
      </c>
      <c r="K9" s="9" t="s">
        <v>769</v>
      </c>
    </row>
    <row r="10" spans="1:11" s="24" customFormat="1" ht="36" customHeight="1">
      <c r="A10" s="25">
        <v>5</v>
      </c>
      <c r="B10" s="9" t="s">
        <v>361</v>
      </c>
      <c r="C10" s="9">
        <v>44</v>
      </c>
      <c r="D10" s="9">
        <v>74</v>
      </c>
      <c r="E10" s="9">
        <v>118</v>
      </c>
      <c r="F10" s="9">
        <f t="shared" si="0"/>
        <v>29.5</v>
      </c>
      <c r="G10" s="9" t="s">
        <v>697</v>
      </c>
      <c r="H10" s="9">
        <f t="shared" si="1"/>
        <v>39.6</v>
      </c>
      <c r="I10" s="9">
        <f t="shared" si="2"/>
        <v>69.1</v>
      </c>
      <c r="J10" s="9" t="s">
        <v>486</v>
      </c>
      <c r="K10" s="9" t="s">
        <v>769</v>
      </c>
    </row>
    <row r="11" spans="1:11" s="24" customFormat="1" ht="36" customHeight="1">
      <c r="A11" s="25">
        <v>6</v>
      </c>
      <c r="B11" s="9" t="s">
        <v>362</v>
      </c>
      <c r="C11" s="9">
        <v>51</v>
      </c>
      <c r="D11" s="9">
        <v>47.5</v>
      </c>
      <c r="E11" s="9">
        <v>98.5</v>
      </c>
      <c r="F11" s="9">
        <f t="shared" si="0"/>
        <v>24.625</v>
      </c>
      <c r="G11" s="9" t="s">
        <v>721</v>
      </c>
      <c r="H11" s="9">
        <f t="shared" si="1"/>
        <v>37.9</v>
      </c>
      <c r="I11" s="9">
        <f t="shared" si="2"/>
        <v>62.525</v>
      </c>
      <c r="J11" s="9" t="s">
        <v>489</v>
      </c>
      <c r="K11" s="9" t="s">
        <v>769</v>
      </c>
    </row>
    <row r="12" spans="1:11" s="24" customFormat="1" ht="36" customHeight="1">
      <c r="A12" s="25">
        <v>7</v>
      </c>
      <c r="B12" s="9" t="s">
        <v>363</v>
      </c>
      <c r="C12" s="9">
        <v>41.5</v>
      </c>
      <c r="D12" s="9">
        <v>56.5</v>
      </c>
      <c r="E12" s="9">
        <v>98</v>
      </c>
      <c r="F12" s="9">
        <f t="shared" si="0"/>
        <v>24.5</v>
      </c>
      <c r="G12" s="9" t="s">
        <v>686</v>
      </c>
      <c r="H12" s="9">
        <f t="shared" si="1"/>
        <v>41.6</v>
      </c>
      <c r="I12" s="9">
        <f t="shared" si="2"/>
        <v>66.1</v>
      </c>
      <c r="J12" s="9" t="s">
        <v>488</v>
      </c>
      <c r="K12" s="9" t="s">
        <v>769</v>
      </c>
    </row>
    <row r="13" spans="1:11" s="24" customFormat="1" ht="36" customHeight="1">
      <c r="A13" s="25">
        <v>8</v>
      </c>
      <c r="B13" s="9" t="s">
        <v>364</v>
      </c>
      <c r="C13" s="9">
        <v>39</v>
      </c>
      <c r="D13" s="9">
        <v>50.5</v>
      </c>
      <c r="E13" s="9">
        <v>89.5</v>
      </c>
      <c r="F13" s="9">
        <f t="shared" si="0"/>
        <v>22.375</v>
      </c>
      <c r="G13" s="9" t="s">
        <v>722</v>
      </c>
      <c r="H13" s="9">
        <f t="shared" si="1"/>
        <v>36.1</v>
      </c>
      <c r="I13" s="9">
        <f t="shared" si="2"/>
        <v>58.475</v>
      </c>
      <c r="J13" s="9" t="s">
        <v>490</v>
      </c>
      <c r="K13" s="9" t="s">
        <v>769</v>
      </c>
    </row>
  </sheetData>
  <sheetProtection/>
  <autoFilter ref="A5:K5"/>
  <mergeCells count="9">
    <mergeCell ref="A4:A5"/>
    <mergeCell ref="A1:K1"/>
    <mergeCell ref="B2:J2"/>
    <mergeCell ref="B4:B5"/>
    <mergeCell ref="C4:F4"/>
    <mergeCell ref="G4:H4"/>
    <mergeCell ref="I4:I5"/>
    <mergeCell ref="J4:J5"/>
    <mergeCell ref="K4:K5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zoomScale="115" zoomScaleNormal="115" zoomScaleSheetLayoutView="100" workbookViewId="0" topLeftCell="A1">
      <selection activeCell="M33" sqref="M33"/>
    </sheetView>
  </sheetViews>
  <sheetFormatPr defaultColWidth="9.00390625" defaultRowHeight="15"/>
  <cols>
    <col min="1" max="1" width="5.7109375" style="1" customWidth="1"/>
    <col min="2" max="2" width="8.7109375" style="1" customWidth="1"/>
    <col min="3" max="3" width="7.421875" style="1" customWidth="1"/>
    <col min="4" max="4" width="7.57421875" style="1" customWidth="1"/>
    <col min="5" max="5" width="7.140625" style="1" customWidth="1"/>
    <col min="6" max="6" width="8.28125" style="1" customWidth="1"/>
    <col min="7" max="7" width="8.57421875" style="1" customWidth="1"/>
    <col min="8" max="8" width="8.8515625" style="1" customWidth="1"/>
    <col min="9" max="9" width="9.7109375" style="1" customWidth="1"/>
    <col min="10" max="10" width="6.421875" style="1" customWidth="1"/>
    <col min="11" max="11" width="6.8515625" style="1" customWidth="1"/>
    <col min="12" max="12" width="8.8515625" style="1" customWidth="1"/>
    <col min="13" max="16384" width="13.57421875" style="1" customWidth="1"/>
  </cols>
  <sheetData>
    <row r="1" spans="1:11" ht="25.5" customHeight="1">
      <c r="A1" s="55" t="s">
        <v>86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2:11" ht="26.25">
      <c r="B2" s="46" t="s">
        <v>87</v>
      </c>
      <c r="C2" s="46"/>
      <c r="D2" s="46"/>
      <c r="E2" s="46"/>
      <c r="F2" s="46"/>
      <c r="G2" s="46"/>
      <c r="H2" s="46"/>
      <c r="I2" s="46"/>
      <c r="J2" s="46"/>
      <c r="K2" s="2"/>
    </row>
    <row r="3" spans="2:11" ht="18.75">
      <c r="B3" s="3" t="s">
        <v>751</v>
      </c>
      <c r="C3" s="2"/>
      <c r="D3" s="2"/>
      <c r="E3" s="2"/>
      <c r="F3" s="2"/>
      <c r="G3" s="2"/>
      <c r="H3" s="2"/>
      <c r="I3" s="2"/>
      <c r="J3" s="2"/>
      <c r="K3" s="2"/>
    </row>
    <row r="4" spans="1:11" ht="15">
      <c r="A4" s="56" t="s">
        <v>551</v>
      </c>
      <c r="B4" s="47" t="s">
        <v>0</v>
      </c>
      <c r="C4" s="49" t="s">
        <v>1</v>
      </c>
      <c r="D4" s="50"/>
      <c r="E4" s="50"/>
      <c r="F4" s="51"/>
      <c r="G4" s="47" t="s">
        <v>2</v>
      </c>
      <c r="H4" s="47"/>
      <c r="I4" s="47" t="s">
        <v>14</v>
      </c>
      <c r="J4" s="48" t="s">
        <v>13</v>
      </c>
      <c r="K4" s="53" t="s">
        <v>4</v>
      </c>
    </row>
    <row r="5" spans="1:11" ht="29.25" customHeight="1">
      <c r="A5" s="57"/>
      <c r="B5" s="48"/>
      <c r="C5" s="5" t="s">
        <v>5</v>
      </c>
      <c r="D5" s="5" t="s">
        <v>6</v>
      </c>
      <c r="E5" s="5" t="s">
        <v>7</v>
      </c>
      <c r="F5" s="6" t="s">
        <v>8</v>
      </c>
      <c r="G5" s="5" t="s">
        <v>9</v>
      </c>
      <c r="H5" s="6" t="s">
        <v>10</v>
      </c>
      <c r="I5" s="48"/>
      <c r="J5" s="52"/>
      <c r="K5" s="54"/>
    </row>
    <row r="6" spans="1:11" s="8" customFormat="1" ht="16.5" customHeight="1">
      <c r="A6" s="21">
        <v>1</v>
      </c>
      <c r="B6" s="19" t="s">
        <v>116</v>
      </c>
      <c r="C6" s="19">
        <v>90.5</v>
      </c>
      <c r="D6" s="19">
        <v>68.5</v>
      </c>
      <c r="E6" s="19">
        <v>159</v>
      </c>
      <c r="F6" s="20">
        <f aca="true" t="shared" si="0" ref="F6:F41">E6/2*0.5</f>
        <v>39.75</v>
      </c>
      <c r="G6" s="20" t="s">
        <v>456</v>
      </c>
      <c r="H6" s="20">
        <f aca="true" t="shared" si="1" ref="H6:H41">G6*0.5</f>
        <v>39.1</v>
      </c>
      <c r="I6" s="20">
        <f>F6+H6</f>
        <v>78.85</v>
      </c>
      <c r="J6" s="20" t="s">
        <v>493</v>
      </c>
      <c r="K6" s="20" t="s">
        <v>750</v>
      </c>
    </row>
    <row r="7" spans="1:11" s="8" customFormat="1" ht="16.5" customHeight="1">
      <c r="A7" s="21">
        <v>2</v>
      </c>
      <c r="B7" s="19" t="s">
        <v>117</v>
      </c>
      <c r="C7" s="19">
        <v>90</v>
      </c>
      <c r="D7" s="19">
        <v>67</v>
      </c>
      <c r="E7" s="19">
        <v>157</v>
      </c>
      <c r="F7" s="20">
        <f t="shared" si="0"/>
        <v>39.25</v>
      </c>
      <c r="G7" s="20" t="s">
        <v>457</v>
      </c>
      <c r="H7" s="20">
        <f t="shared" si="1"/>
        <v>40.2</v>
      </c>
      <c r="I7" s="20">
        <f>F7+H7</f>
        <v>79.45</v>
      </c>
      <c r="J7" s="20" t="s">
        <v>489</v>
      </c>
      <c r="K7" s="20" t="s">
        <v>750</v>
      </c>
    </row>
    <row r="8" spans="1:11" s="8" customFormat="1" ht="16.5" customHeight="1">
      <c r="A8" s="21">
        <v>3</v>
      </c>
      <c r="B8" s="19" t="s">
        <v>118</v>
      </c>
      <c r="C8" s="19">
        <v>88</v>
      </c>
      <c r="D8" s="19">
        <v>67.5</v>
      </c>
      <c r="E8" s="19">
        <v>155.5</v>
      </c>
      <c r="F8" s="20">
        <f t="shared" si="0"/>
        <v>38.875</v>
      </c>
      <c r="G8" s="20" t="s">
        <v>458</v>
      </c>
      <c r="H8" s="20">
        <f t="shared" si="1"/>
        <v>44</v>
      </c>
      <c r="I8" s="20">
        <f>F8+H8</f>
        <v>82.875</v>
      </c>
      <c r="J8" s="20" t="s">
        <v>484</v>
      </c>
      <c r="K8" s="20" t="s">
        <v>750</v>
      </c>
    </row>
    <row r="9" spans="1:11" s="8" customFormat="1" ht="16.5" customHeight="1">
      <c r="A9" s="21">
        <v>4</v>
      </c>
      <c r="B9" s="19" t="s">
        <v>22</v>
      </c>
      <c r="C9" s="19">
        <v>90</v>
      </c>
      <c r="D9" s="19">
        <v>64</v>
      </c>
      <c r="E9" s="19">
        <v>154</v>
      </c>
      <c r="F9" s="20">
        <f t="shared" si="0"/>
        <v>38.5</v>
      </c>
      <c r="G9" s="20" t="s">
        <v>460</v>
      </c>
      <c r="H9" s="20">
        <f t="shared" si="1"/>
        <v>41.2</v>
      </c>
      <c r="I9" s="20">
        <f>F9+H9</f>
        <v>79.7</v>
      </c>
      <c r="J9" s="20" t="s">
        <v>488</v>
      </c>
      <c r="K9" s="20" t="s">
        <v>750</v>
      </c>
    </row>
    <row r="10" spans="1:11" s="8" customFormat="1" ht="16.5" customHeight="1">
      <c r="A10" s="21">
        <v>5</v>
      </c>
      <c r="B10" s="19" t="s">
        <v>119</v>
      </c>
      <c r="C10" s="19">
        <v>90</v>
      </c>
      <c r="D10" s="19">
        <v>64</v>
      </c>
      <c r="E10" s="19">
        <v>154</v>
      </c>
      <c r="F10" s="20">
        <f t="shared" si="0"/>
        <v>38.5</v>
      </c>
      <c r="G10" s="20" t="s">
        <v>459</v>
      </c>
      <c r="H10" s="20">
        <f t="shared" si="1"/>
        <v>40.4</v>
      </c>
      <c r="I10" s="20">
        <f>F10+H10</f>
        <v>78.9</v>
      </c>
      <c r="J10" s="20" t="s">
        <v>492</v>
      </c>
      <c r="K10" s="20" t="s">
        <v>750</v>
      </c>
    </row>
    <row r="11" spans="1:11" s="8" customFormat="1" ht="16.5" customHeight="1">
      <c r="A11" s="21">
        <v>6</v>
      </c>
      <c r="B11" s="19" t="s">
        <v>120</v>
      </c>
      <c r="C11" s="19">
        <v>85</v>
      </c>
      <c r="D11" s="19">
        <v>68</v>
      </c>
      <c r="E11" s="19">
        <v>153</v>
      </c>
      <c r="F11" s="20">
        <f t="shared" si="0"/>
        <v>38.25</v>
      </c>
      <c r="G11" s="10" t="s">
        <v>461</v>
      </c>
      <c r="H11" s="20">
        <f t="shared" si="1"/>
        <v>40.7</v>
      </c>
      <c r="I11" s="20">
        <f aca="true" t="shared" si="2" ref="I11:I41">SUM(F11,H11)</f>
        <v>78.95</v>
      </c>
      <c r="J11" s="20" t="s">
        <v>491</v>
      </c>
      <c r="K11" s="20" t="s">
        <v>750</v>
      </c>
    </row>
    <row r="12" spans="1:11" ht="16.5" customHeight="1">
      <c r="A12" s="21">
        <v>7</v>
      </c>
      <c r="B12" s="19" t="s">
        <v>121</v>
      </c>
      <c r="C12" s="19">
        <v>88.5</v>
      </c>
      <c r="D12" s="19">
        <v>64</v>
      </c>
      <c r="E12" s="19">
        <v>152.5</v>
      </c>
      <c r="F12" s="20">
        <f t="shared" si="0"/>
        <v>38.125</v>
      </c>
      <c r="G12" s="10" t="s">
        <v>454</v>
      </c>
      <c r="H12" s="20">
        <f t="shared" si="1"/>
        <v>44.6</v>
      </c>
      <c r="I12" s="20">
        <f t="shared" si="2"/>
        <v>82.725</v>
      </c>
      <c r="J12" s="20" t="s">
        <v>485</v>
      </c>
      <c r="K12" s="20" t="s">
        <v>750</v>
      </c>
    </row>
    <row r="13" spans="1:11" ht="16.5" customHeight="1">
      <c r="A13" s="21">
        <v>8</v>
      </c>
      <c r="B13" s="19" t="s">
        <v>82</v>
      </c>
      <c r="C13" s="19">
        <v>85</v>
      </c>
      <c r="D13" s="19">
        <v>66</v>
      </c>
      <c r="E13" s="19">
        <v>151</v>
      </c>
      <c r="F13" s="20">
        <f t="shared" si="0"/>
        <v>37.75</v>
      </c>
      <c r="G13" s="10" t="s">
        <v>462</v>
      </c>
      <c r="H13" s="20">
        <f t="shared" si="1"/>
        <v>40.9</v>
      </c>
      <c r="I13" s="20">
        <f t="shared" si="2"/>
        <v>78.65</v>
      </c>
      <c r="J13" s="20" t="s">
        <v>798</v>
      </c>
      <c r="K13" s="20" t="s">
        <v>750</v>
      </c>
    </row>
    <row r="14" spans="1:11" ht="16.5" customHeight="1">
      <c r="A14" s="21">
        <v>9</v>
      </c>
      <c r="B14" s="19" t="s">
        <v>49</v>
      </c>
      <c r="C14" s="19">
        <v>87.5</v>
      </c>
      <c r="D14" s="19">
        <v>63</v>
      </c>
      <c r="E14" s="19">
        <v>150.5</v>
      </c>
      <c r="F14" s="20">
        <f t="shared" si="0"/>
        <v>37.625</v>
      </c>
      <c r="G14" s="10" t="s">
        <v>463</v>
      </c>
      <c r="H14" s="20">
        <f t="shared" si="1"/>
        <v>41.1</v>
      </c>
      <c r="I14" s="20">
        <f t="shared" si="2"/>
        <v>78.725</v>
      </c>
      <c r="J14" s="20" t="s">
        <v>494</v>
      </c>
      <c r="K14" s="20" t="s">
        <v>750</v>
      </c>
    </row>
    <row r="15" spans="1:11" ht="16.5" customHeight="1">
      <c r="A15" s="21">
        <v>10</v>
      </c>
      <c r="B15" s="19" t="s">
        <v>21</v>
      </c>
      <c r="C15" s="19">
        <v>86</v>
      </c>
      <c r="D15" s="19">
        <v>64.5</v>
      </c>
      <c r="E15" s="19">
        <v>150.5</v>
      </c>
      <c r="F15" s="20">
        <f t="shared" si="0"/>
        <v>37.625</v>
      </c>
      <c r="G15" s="10" t="s">
        <v>465</v>
      </c>
      <c r="H15" s="20">
        <f t="shared" si="1"/>
        <v>39.6</v>
      </c>
      <c r="I15" s="20">
        <f t="shared" si="2"/>
        <v>77.225</v>
      </c>
      <c r="J15" s="20"/>
      <c r="K15" s="20"/>
    </row>
    <row r="16" spans="1:11" ht="16.5" customHeight="1">
      <c r="A16" s="21">
        <v>11</v>
      </c>
      <c r="B16" s="19" t="s">
        <v>122</v>
      </c>
      <c r="C16" s="19">
        <v>85</v>
      </c>
      <c r="D16" s="19">
        <v>65.5</v>
      </c>
      <c r="E16" s="19">
        <v>150.5</v>
      </c>
      <c r="F16" s="20">
        <f t="shared" si="0"/>
        <v>37.625</v>
      </c>
      <c r="G16" s="10" t="s">
        <v>464</v>
      </c>
      <c r="H16" s="20">
        <f t="shared" si="1"/>
        <v>39</v>
      </c>
      <c r="I16" s="20">
        <f t="shared" si="2"/>
        <v>76.625</v>
      </c>
      <c r="J16" s="20"/>
      <c r="K16" s="20"/>
    </row>
    <row r="17" spans="1:11" ht="16.5" customHeight="1">
      <c r="A17" s="21">
        <v>12</v>
      </c>
      <c r="B17" s="19" t="s">
        <v>123</v>
      </c>
      <c r="C17" s="19">
        <v>85</v>
      </c>
      <c r="D17" s="19">
        <v>64.5</v>
      </c>
      <c r="E17" s="19">
        <v>149.5</v>
      </c>
      <c r="F17" s="20">
        <f t="shared" si="0"/>
        <v>37.375</v>
      </c>
      <c r="G17" s="10" t="s">
        <v>466</v>
      </c>
      <c r="H17" s="20">
        <f t="shared" si="1"/>
        <v>38.9</v>
      </c>
      <c r="I17" s="20">
        <f t="shared" si="2"/>
        <v>76.275</v>
      </c>
      <c r="J17" s="20"/>
      <c r="K17" s="20"/>
    </row>
    <row r="18" spans="1:11" ht="16.5" customHeight="1">
      <c r="A18" s="21">
        <v>13</v>
      </c>
      <c r="B18" s="19" t="s">
        <v>19</v>
      </c>
      <c r="C18" s="19">
        <v>92.5</v>
      </c>
      <c r="D18" s="19">
        <v>56.5</v>
      </c>
      <c r="E18" s="19">
        <v>149</v>
      </c>
      <c r="F18" s="20">
        <f t="shared" si="0"/>
        <v>37.25</v>
      </c>
      <c r="G18" s="10" t="s">
        <v>468</v>
      </c>
      <c r="H18" s="20">
        <f t="shared" si="1"/>
        <v>41.4</v>
      </c>
      <c r="I18" s="20">
        <f t="shared" si="2"/>
        <v>78.65</v>
      </c>
      <c r="J18" s="20" t="s">
        <v>799</v>
      </c>
      <c r="K18" s="20" t="s">
        <v>750</v>
      </c>
    </row>
    <row r="19" spans="1:11" ht="16.5" customHeight="1">
      <c r="A19" s="21">
        <v>14</v>
      </c>
      <c r="B19" s="19" t="s">
        <v>124</v>
      </c>
      <c r="C19" s="19">
        <v>86</v>
      </c>
      <c r="D19" s="19">
        <v>63</v>
      </c>
      <c r="E19" s="19">
        <v>149</v>
      </c>
      <c r="F19" s="20">
        <f t="shared" si="0"/>
        <v>37.25</v>
      </c>
      <c r="G19" s="10" t="s">
        <v>467</v>
      </c>
      <c r="H19" s="20">
        <f t="shared" si="1"/>
        <v>39.9</v>
      </c>
      <c r="I19" s="20">
        <f t="shared" si="2"/>
        <v>77.15</v>
      </c>
      <c r="J19" s="20"/>
      <c r="K19" s="20"/>
    </row>
    <row r="20" spans="1:11" ht="16.5" customHeight="1">
      <c r="A20" s="21">
        <v>15</v>
      </c>
      <c r="B20" s="19" t="s">
        <v>126</v>
      </c>
      <c r="C20" s="19">
        <v>89.5</v>
      </c>
      <c r="D20" s="19">
        <v>58.5</v>
      </c>
      <c r="E20" s="19">
        <v>148</v>
      </c>
      <c r="F20" s="20">
        <f t="shared" si="0"/>
        <v>37</v>
      </c>
      <c r="G20" s="10" t="s">
        <v>469</v>
      </c>
      <c r="H20" s="20">
        <f t="shared" si="1"/>
        <v>43.1</v>
      </c>
      <c r="I20" s="20">
        <f t="shared" si="2"/>
        <v>80.1</v>
      </c>
      <c r="J20" s="20" t="s">
        <v>486</v>
      </c>
      <c r="K20" s="20" t="s">
        <v>750</v>
      </c>
    </row>
    <row r="21" spans="1:11" ht="16.5" customHeight="1">
      <c r="A21" s="21">
        <v>16</v>
      </c>
      <c r="B21" s="19" t="s">
        <v>125</v>
      </c>
      <c r="C21" s="19">
        <v>83</v>
      </c>
      <c r="D21" s="19">
        <v>65</v>
      </c>
      <c r="E21" s="19">
        <v>148</v>
      </c>
      <c r="F21" s="20">
        <f t="shared" si="0"/>
        <v>37</v>
      </c>
      <c r="G21" s="10" t="s">
        <v>463</v>
      </c>
      <c r="H21" s="20">
        <f t="shared" si="1"/>
        <v>41.1</v>
      </c>
      <c r="I21" s="20">
        <f t="shared" si="2"/>
        <v>78.1</v>
      </c>
      <c r="J21" s="20" t="s">
        <v>500</v>
      </c>
      <c r="K21" s="20" t="s">
        <v>750</v>
      </c>
    </row>
    <row r="22" spans="1:11" ht="16.5" customHeight="1">
      <c r="A22" s="21">
        <v>17</v>
      </c>
      <c r="B22" s="19" t="s">
        <v>127</v>
      </c>
      <c r="C22" s="19">
        <v>84.5</v>
      </c>
      <c r="D22" s="19">
        <v>63</v>
      </c>
      <c r="E22" s="19">
        <v>147.5</v>
      </c>
      <c r="F22" s="20">
        <f t="shared" si="0"/>
        <v>36.875</v>
      </c>
      <c r="G22" s="10" t="s">
        <v>470</v>
      </c>
      <c r="H22" s="20">
        <f t="shared" si="1"/>
        <v>42.4</v>
      </c>
      <c r="I22" s="20">
        <f t="shared" si="2"/>
        <v>79.275</v>
      </c>
      <c r="J22" s="20" t="s">
        <v>490</v>
      </c>
      <c r="K22" s="20" t="s">
        <v>750</v>
      </c>
    </row>
    <row r="23" spans="1:11" ht="16.5" customHeight="1">
      <c r="A23" s="21">
        <v>18</v>
      </c>
      <c r="B23" s="19" t="s">
        <v>128</v>
      </c>
      <c r="C23" s="19">
        <v>80.5</v>
      </c>
      <c r="D23" s="19">
        <v>66.5</v>
      </c>
      <c r="E23" s="19">
        <v>147</v>
      </c>
      <c r="F23" s="20">
        <f t="shared" si="0"/>
        <v>36.75</v>
      </c>
      <c r="G23" s="10" t="s">
        <v>459</v>
      </c>
      <c r="H23" s="20">
        <f t="shared" si="1"/>
        <v>40.4</v>
      </c>
      <c r="I23" s="20">
        <f t="shared" si="2"/>
        <v>77.15</v>
      </c>
      <c r="J23" s="20"/>
      <c r="K23" s="20"/>
    </row>
    <row r="24" spans="1:11" ht="16.5" customHeight="1">
      <c r="A24" s="21">
        <v>19</v>
      </c>
      <c r="B24" s="19" t="s">
        <v>20</v>
      </c>
      <c r="C24" s="19">
        <v>78.5</v>
      </c>
      <c r="D24" s="19">
        <v>68</v>
      </c>
      <c r="E24" s="19">
        <v>146.5</v>
      </c>
      <c r="F24" s="20">
        <f t="shared" si="0"/>
        <v>36.625</v>
      </c>
      <c r="G24" s="10" t="s">
        <v>472</v>
      </c>
      <c r="H24" s="20">
        <f t="shared" si="1"/>
        <v>43.4</v>
      </c>
      <c r="I24" s="20">
        <f t="shared" si="2"/>
        <v>80.025</v>
      </c>
      <c r="J24" s="20" t="s">
        <v>487</v>
      </c>
      <c r="K24" s="20" t="s">
        <v>750</v>
      </c>
    </row>
    <row r="25" spans="1:11" ht="16.5" customHeight="1">
      <c r="A25" s="21">
        <v>20</v>
      </c>
      <c r="B25" s="19" t="s">
        <v>130</v>
      </c>
      <c r="C25" s="19">
        <v>83.5</v>
      </c>
      <c r="D25" s="19">
        <v>63</v>
      </c>
      <c r="E25" s="19">
        <v>146.5</v>
      </c>
      <c r="F25" s="20">
        <f t="shared" si="0"/>
        <v>36.625</v>
      </c>
      <c r="G25" s="10" t="s">
        <v>463</v>
      </c>
      <c r="H25" s="20">
        <f t="shared" si="1"/>
        <v>41.1</v>
      </c>
      <c r="I25" s="20">
        <f t="shared" si="2"/>
        <v>77.725</v>
      </c>
      <c r="J25" s="20" t="s">
        <v>501</v>
      </c>
      <c r="K25" s="20" t="s">
        <v>750</v>
      </c>
    </row>
    <row r="26" spans="1:11" ht="16.5" customHeight="1">
      <c r="A26" s="21">
        <v>21</v>
      </c>
      <c r="B26" s="19" t="s">
        <v>129</v>
      </c>
      <c r="C26" s="19">
        <v>85.5</v>
      </c>
      <c r="D26" s="19">
        <v>61</v>
      </c>
      <c r="E26" s="19">
        <v>146.5</v>
      </c>
      <c r="F26" s="20">
        <f t="shared" si="0"/>
        <v>36.625</v>
      </c>
      <c r="G26" s="10" t="s">
        <v>471</v>
      </c>
      <c r="H26" s="20">
        <f t="shared" si="1"/>
        <v>38.7</v>
      </c>
      <c r="I26" s="20">
        <f t="shared" si="2"/>
        <v>75.325</v>
      </c>
      <c r="J26" s="20"/>
      <c r="K26" s="20"/>
    </row>
    <row r="27" spans="1:11" ht="16.5" customHeight="1">
      <c r="A27" s="21">
        <v>22</v>
      </c>
      <c r="B27" s="19" t="s">
        <v>131</v>
      </c>
      <c r="C27" s="19">
        <v>80</v>
      </c>
      <c r="D27" s="19">
        <v>66</v>
      </c>
      <c r="E27" s="19">
        <v>146</v>
      </c>
      <c r="F27" s="20">
        <f t="shared" si="0"/>
        <v>36.5</v>
      </c>
      <c r="G27" s="10" t="s">
        <v>462</v>
      </c>
      <c r="H27" s="20">
        <f t="shared" si="1"/>
        <v>40.9</v>
      </c>
      <c r="I27" s="20">
        <f t="shared" si="2"/>
        <v>77.4</v>
      </c>
      <c r="J27" s="11"/>
      <c r="K27" s="11"/>
    </row>
    <row r="28" spans="1:11" ht="16.5" customHeight="1">
      <c r="A28" s="21">
        <v>23</v>
      </c>
      <c r="B28" s="19" t="s">
        <v>132</v>
      </c>
      <c r="C28" s="19">
        <v>83</v>
      </c>
      <c r="D28" s="19">
        <v>62.5</v>
      </c>
      <c r="E28" s="19">
        <v>145.5</v>
      </c>
      <c r="F28" s="20">
        <f t="shared" si="0"/>
        <v>36.375</v>
      </c>
      <c r="G28" s="10" t="s">
        <v>473</v>
      </c>
      <c r="H28" s="20">
        <f t="shared" si="1"/>
        <v>40.6</v>
      </c>
      <c r="I28" s="20">
        <f t="shared" si="2"/>
        <v>76.975</v>
      </c>
      <c r="J28" s="11"/>
      <c r="K28" s="11"/>
    </row>
    <row r="29" spans="1:11" ht="16.5" customHeight="1">
      <c r="A29" s="21">
        <v>24</v>
      </c>
      <c r="B29" s="19" t="s">
        <v>133</v>
      </c>
      <c r="C29" s="19">
        <v>86.5</v>
      </c>
      <c r="D29" s="19">
        <v>58.5</v>
      </c>
      <c r="E29" s="19">
        <v>145</v>
      </c>
      <c r="F29" s="20">
        <f t="shared" si="0"/>
        <v>36.25</v>
      </c>
      <c r="G29" s="10" t="s">
        <v>474</v>
      </c>
      <c r="H29" s="20">
        <f t="shared" si="1"/>
        <v>42.3</v>
      </c>
      <c r="I29" s="20">
        <f t="shared" si="2"/>
        <v>78.55</v>
      </c>
      <c r="J29" s="20" t="s">
        <v>497</v>
      </c>
      <c r="K29" s="20" t="s">
        <v>750</v>
      </c>
    </row>
    <row r="30" spans="1:11" ht="16.5" customHeight="1">
      <c r="A30" s="21">
        <v>25</v>
      </c>
      <c r="B30" s="19" t="s">
        <v>135</v>
      </c>
      <c r="C30" s="19">
        <v>86.5</v>
      </c>
      <c r="D30" s="19">
        <v>58</v>
      </c>
      <c r="E30" s="19">
        <v>144.5</v>
      </c>
      <c r="F30" s="20">
        <f t="shared" si="0"/>
        <v>36.125</v>
      </c>
      <c r="G30" s="10" t="s">
        <v>476</v>
      </c>
      <c r="H30" s="20">
        <f t="shared" si="1"/>
        <v>42</v>
      </c>
      <c r="I30" s="20">
        <f t="shared" si="2"/>
        <v>78.125</v>
      </c>
      <c r="J30" s="20" t="s">
        <v>499</v>
      </c>
      <c r="K30" s="20" t="s">
        <v>750</v>
      </c>
    </row>
    <row r="31" spans="1:11" ht="16.5" customHeight="1">
      <c r="A31" s="21">
        <v>26</v>
      </c>
      <c r="B31" s="19" t="s">
        <v>134</v>
      </c>
      <c r="C31" s="19">
        <v>83.5</v>
      </c>
      <c r="D31" s="19">
        <v>61</v>
      </c>
      <c r="E31" s="19">
        <v>144.5</v>
      </c>
      <c r="F31" s="20">
        <f t="shared" si="0"/>
        <v>36.125</v>
      </c>
      <c r="G31" s="10" t="s">
        <v>475</v>
      </c>
      <c r="H31" s="20">
        <f t="shared" si="1"/>
        <v>40.5</v>
      </c>
      <c r="I31" s="20">
        <f t="shared" si="2"/>
        <v>76.625</v>
      </c>
      <c r="J31" s="11"/>
      <c r="K31" s="11"/>
    </row>
    <row r="32" spans="1:11" ht="16.5" customHeight="1">
      <c r="A32" s="21">
        <v>27</v>
      </c>
      <c r="B32" s="19" t="s">
        <v>136</v>
      </c>
      <c r="C32" s="19">
        <v>87.5</v>
      </c>
      <c r="D32" s="19">
        <v>56.5</v>
      </c>
      <c r="E32" s="19">
        <v>144</v>
      </c>
      <c r="F32" s="20">
        <f t="shared" si="0"/>
        <v>36</v>
      </c>
      <c r="G32" s="10" t="s">
        <v>459</v>
      </c>
      <c r="H32" s="20">
        <f t="shared" si="1"/>
        <v>40.4</v>
      </c>
      <c r="I32" s="20">
        <f t="shared" si="2"/>
        <v>76.4</v>
      </c>
      <c r="J32" s="11"/>
      <c r="K32" s="11"/>
    </row>
    <row r="33" spans="1:11" ht="16.5" customHeight="1">
      <c r="A33" s="21">
        <v>28</v>
      </c>
      <c r="B33" s="19" t="s">
        <v>138</v>
      </c>
      <c r="C33" s="19">
        <v>85</v>
      </c>
      <c r="D33" s="19">
        <v>59</v>
      </c>
      <c r="E33" s="19">
        <v>144</v>
      </c>
      <c r="F33" s="20">
        <f t="shared" si="0"/>
        <v>36</v>
      </c>
      <c r="G33" s="10" t="s">
        <v>465</v>
      </c>
      <c r="H33" s="20">
        <f t="shared" si="1"/>
        <v>39.6</v>
      </c>
      <c r="I33" s="20">
        <f t="shared" si="2"/>
        <v>75.6</v>
      </c>
      <c r="J33" s="11"/>
      <c r="K33" s="11"/>
    </row>
    <row r="34" spans="1:11" ht="16.5" customHeight="1">
      <c r="A34" s="21">
        <v>29</v>
      </c>
      <c r="B34" s="19" t="s">
        <v>137</v>
      </c>
      <c r="C34" s="19">
        <v>86</v>
      </c>
      <c r="D34" s="19">
        <v>58</v>
      </c>
      <c r="E34" s="19">
        <v>144</v>
      </c>
      <c r="F34" s="20">
        <f t="shared" si="0"/>
        <v>36</v>
      </c>
      <c r="G34" s="10" t="s">
        <v>477</v>
      </c>
      <c r="H34" s="20">
        <f t="shared" si="1"/>
        <v>37.3</v>
      </c>
      <c r="I34" s="20">
        <f t="shared" si="2"/>
        <v>73.3</v>
      </c>
      <c r="J34" s="11"/>
      <c r="K34" s="11"/>
    </row>
    <row r="35" spans="1:11" ht="16.5" customHeight="1">
      <c r="A35" s="21">
        <v>30</v>
      </c>
      <c r="B35" s="19" t="s">
        <v>139</v>
      </c>
      <c r="C35" s="19">
        <v>82</v>
      </c>
      <c r="D35" s="19">
        <v>61.5</v>
      </c>
      <c r="E35" s="19">
        <v>143.5</v>
      </c>
      <c r="F35" s="20">
        <f t="shared" si="0"/>
        <v>35.875</v>
      </c>
      <c r="G35" s="10" t="s">
        <v>478</v>
      </c>
      <c r="H35" s="20">
        <f t="shared" si="1"/>
        <v>40.8</v>
      </c>
      <c r="I35" s="20">
        <f t="shared" si="2"/>
        <v>76.675</v>
      </c>
      <c r="J35" s="11"/>
      <c r="K35" s="11"/>
    </row>
    <row r="36" spans="1:11" ht="16.5" customHeight="1">
      <c r="A36" s="21">
        <v>31</v>
      </c>
      <c r="B36" s="19" t="s">
        <v>140</v>
      </c>
      <c r="C36" s="19">
        <v>82</v>
      </c>
      <c r="D36" s="19">
        <v>61</v>
      </c>
      <c r="E36" s="19">
        <v>143</v>
      </c>
      <c r="F36" s="20">
        <f t="shared" si="0"/>
        <v>35.75</v>
      </c>
      <c r="G36" s="10" t="s">
        <v>470</v>
      </c>
      <c r="H36" s="20">
        <f t="shared" si="1"/>
        <v>42.4</v>
      </c>
      <c r="I36" s="20">
        <f t="shared" si="2"/>
        <v>78.15</v>
      </c>
      <c r="J36" s="20" t="s">
        <v>498</v>
      </c>
      <c r="K36" s="20" t="s">
        <v>750</v>
      </c>
    </row>
    <row r="37" spans="1:11" ht="16.5" customHeight="1">
      <c r="A37" s="21">
        <v>32</v>
      </c>
      <c r="B37" s="19" t="s">
        <v>141</v>
      </c>
      <c r="C37" s="19">
        <v>84</v>
      </c>
      <c r="D37" s="19">
        <v>58.5</v>
      </c>
      <c r="E37" s="19">
        <v>142.5</v>
      </c>
      <c r="F37" s="20">
        <f t="shared" si="0"/>
        <v>35.625</v>
      </c>
      <c r="G37" s="10" t="s">
        <v>479</v>
      </c>
      <c r="H37" s="20">
        <f t="shared" si="1"/>
        <v>39.7</v>
      </c>
      <c r="I37" s="20">
        <f t="shared" si="2"/>
        <v>75.325</v>
      </c>
      <c r="J37" s="11"/>
      <c r="K37" s="11"/>
    </row>
    <row r="38" spans="1:11" ht="16.5" customHeight="1">
      <c r="A38" s="21">
        <v>33</v>
      </c>
      <c r="B38" s="19" t="s">
        <v>144</v>
      </c>
      <c r="C38" s="19">
        <v>82</v>
      </c>
      <c r="D38" s="19">
        <v>60</v>
      </c>
      <c r="E38" s="19">
        <v>142</v>
      </c>
      <c r="F38" s="20">
        <f t="shared" si="0"/>
        <v>35.5</v>
      </c>
      <c r="G38" s="10" t="s">
        <v>481</v>
      </c>
      <c r="H38" s="20">
        <f t="shared" si="1"/>
        <v>41.9</v>
      </c>
      <c r="I38" s="20">
        <f t="shared" si="2"/>
        <v>77.4</v>
      </c>
      <c r="J38" s="11"/>
      <c r="K38" s="11"/>
    </row>
    <row r="39" spans="1:11" ht="16.5" customHeight="1">
      <c r="A39" s="21">
        <v>34</v>
      </c>
      <c r="B39" s="19" t="s">
        <v>142</v>
      </c>
      <c r="C39" s="19">
        <v>75.5</v>
      </c>
      <c r="D39" s="19">
        <v>66.5</v>
      </c>
      <c r="E39" s="19">
        <v>142</v>
      </c>
      <c r="F39" s="20">
        <f t="shared" si="0"/>
        <v>35.5</v>
      </c>
      <c r="G39" s="10" t="s">
        <v>475</v>
      </c>
      <c r="H39" s="20">
        <f t="shared" si="1"/>
        <v>40.5</v>
      </c>
      <c r="I39" s="20">
        <f t="shared" si="2"/>
        <v>76</v>
      </c>
      <c r="J39" s="11"/>
      <c r="K39" s="11"/>
    </row>
    <row r="40" spans="1:11" ht="16.5" customHeight="1">
      <c r="A40" s="21">
        <v>35</v>
      </c>
      <c r="B40" s="19" t="s">
        <v>23</v>
      </c>
      <c r="C40" s="19">
        <v>86.5</v>
      </c>
      <c r="D40" s="19">
        <v>55.5</v>
      </c>
      <c r="E40" s="19">
        <v>142</v>
      </c>
      <c r="F40" s="20">
        <f t="shared" si="0"/>
        <v>35.5</v>
      </c>
      <c r="G40" s="10" t="s">
        <v>457</v>
      </c>
      <c r="H40" s="20">
        <f t="shared" si="1"/>
        <v>40.2</v>
      </c>
      <c r="I40" s="20">
        <f t="shared" si="2"/>
        <v>75.7</v>
      </c>
      <c r="J40" s="11"/>
      <c r="K40" s="11"/>
    </row>
    <row r="41" spans="1:11" ht="16.5" customHeight="1">
      <c r="A41" s="21">
        <v>36</v>
      </c>
      <c r="B41" s="19" t="s">
        <v>143</v>
      </c>
      <c r="C41" s="19">
        <v>78.5</v>
      </c>
      <c r="D41" s="19">
        <v>63.5</v>
      </c>
      <c r="E41" s="19">
        <v>142</v>
      </c>
      <c r="F41" s="20">
        <f t="shared" si="0"/>
        <v>35.5</v>
      </c>
      <c r="G41" s="10" t="s">
        <v>480</v>
      </c>
      <c r="H41" s="20">
        <f t="shared" si="1"/>
        <v>37.5</v>
      </c>
      <c r="I41" s="20">
        <f t="shared" si="2"/>
        <v>73</v>
      </c>
      <c r="J41" s="20"/>
      <c r="K41" s="20"/>
    </row>
    <row r="42" ht="15">
      <c r="B42" s="7" t="s">
        <v>800</v>
      </c>
    </row>
  </sheetData>
  <sheetProtection/>
  <autoFilter ref="A5:K5"/>
  <mergeCells count="9">
    <mergeCell ref="A4:A5"/>
    <mergeCell ref="A1:K1"/>
    <mergeCell ref="B2:J2"/>
    <mergeCell ref="B4:B5"/>
    <mergeCell ref="C4:F4"/>
    <mergeCell ref="G4:H4"/>
    <mergeCell ref="I4:I5"/>
    <mergeCell ref="J4:J5"/>
    <mergeCell ref="K4:K5"/>
  </mergeCells>
  <printOptions/>
  <pageMargins left="0.79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SheetLayoutView="100" workbookViewId="0" topLeftCell="A1">
      <selection activeCell="J6" sqref="J6"/>
    </sheetView>
  </sheetViews>
  <sheetFormatPr defaultColWidth="13.57421875" defaultRowHeight="15"/>
  <cols>
    <col min="1" max="1" width="6.00390625" style="0" customWidth="1"/>
    <col min="2" max="2" width="9.00390625" style="0" customWidth="1"/>
    <col min="3" max="3" width="7.421875" style="0" customWidth="1"/>
    <col min="4" max="4" width="7.57421875" style="0" customWidth="1"/>
    <col min="5" max="5" width="7.140625" style="0" customWidth="1"/>
    <col min="6" max="6" width="8.28125" style="0" customWidth="1"/>
    <col min="7" max="7" width="8.57421875" style="0" customWidth="1"/>
    <col min="8" max="8" width="8.8515625" style="0" customWidth="1"/>
    <col min="9" max="9" width="9.57421875" style="0" customWidth="1"/>
    <col min="10" max="10" width="5.421875" style="0" customWidth="1"/>
    <col min="11" max="11" width="8.140625" style="0" customWidth="1"/>
    <col min="12" max="12" width="8.8515625" style="0" customWidth="1"/>
  </cols>
  <sheetData>
    <row r="1" spans="1:11" s="1" customFormat="1" ht="26.25" customHeight="1">
      <c r="A1" s="55" t="s">
        <v>678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2:11" ht="24.75" customHeight="1">
      <c r="B2" s="46" t="s">
        <v>719</v>
      </c>
      <c r="C2" s="46"/>
      <c r="D2" s="46"/>
      <c r="E2" s="46"/>
      <c r="F2" s="46"/>
      <c r="G2" s="46"/>
      <c r="H2" s="46"/>
      <c r="I2" s="46"/>
      <c r="J2" s="46"/>
      <c r="K2" s="2"/>
    </row>
    <row r="3" spans="2:11" ht="24.75" customHeight="1">
      <c r="B3" s="3" t="s">
        <v>771</v>
      </c>
      <c r="C3" s="2"/>
      <c r="D3" s="2"/>
      <c r="E3" s="2"/>
      <c r="F3" s="2"/>
      <c r="G3" s="2"/>
      <c r="H3" s="2"/>
      <c r="I3" s="2"/>
      <c r="J3" s="2"/>
      <c r="K3" s="2"/>
    </row>
    <row r="4" spans="1:11" ht="33.75" customHeight="1">
      <c r="A4" s="56" t="s">
        <v>690</v>
      </c>
      <c r="B4" s="47" t="s">
        <v>0</v>
      </c>
      <c r="C4" s="49" t="s">
        <v>1</v>
      </c>
      <c r="D4" s="50"/>
      <c r="E4" s="50"/>
      <c r="F4" s="51"/>
      <c r="G4" s="47" t="s">
        <v>2</v>
      </c>
      <c r="H4" s="47"/>
      <c r="I4" s="47" t="s">
        <v>70</v>
      </c>
      <c r="J4" s="48" t="s">
        <v>71</v>
      </c>
      <c r="K4" s="53" t="s">
        <v>72</v>
      </c>
    </row>
    <row r="5" spans="1:11" ht="33.75" customHeight="1">
      <c r="A5" s="57"/>
      <c r="B5" s="48"/>
      <c r="C5" s="5" t="s">
        <v>73</v>
      </c>
      <c r="D5" s="5" t="s">
        <v>74</v>
      </c>
      <c r="E5" s="5" t="s">
        <v>7</v>
      </c>
      <c r="F5" s="6" t="s">
        <v>75</v>
      </c>
      <c r="G5" s="5" t="s">
        <v>9</v>
      </c>
      <c r="H5" s="6" t="s">
        <v>76</v>
      </c>
      <c r="I5" s="48"/>
      <c r="J5" s="52"/>
      <c r="K5" s="54"/>
    </row>
    <row r="6" spans="1:11" s="24" customFormat="1" ht="31.5" customHeight="1">
      <c r="A6" s="25">
        <v>1</v>
      </c>
      <c r="B6" s="9" t="s">
        <v>365</v>
      </c>
      <c r="C6" s="9">
        <v>76.5</v>
      </c>
      <c r="D6" s="9">
        <v>85.5</v>
      </c>
      <c r="E6" s="9">
        <v>162</v>
      </c>
      <c r="F6" s="9">
        <f>E6/2*0.5</f>
        <v>40.5</v>
      </c>
      <c r="G6" s="25">
        <v>82.8</v>
      </c>
      <c r="H6" s="9">
        <f>G6*0.5</f>
        <v>41.4</v>
      </c>
      <c r="I6" s="9">
        <f>F6+H6</f>
        <v>81.9</v>
      </c>
      <c r="J6" s="25">
        <v>1</v>
      </c>
      <c r="K6" s="9" t="s">
        <v>750</v>
      </c>
    </row>
    <row r="7" spans="1:11" s="24" customFormat="1" ht="31.5" customHeight="1">
      <c r="A7" s="25">
        <v>2</v>
      </c>
      <c r="B7" s="9" t="s">
        <v>366</v>
      </c>
      <c r="C7" s="9">
        <v>85.5</v>
      </c>
      <c r="D7" s="9">
        <v>71</v>
      </c>
      <c r="E7" s="9">
        <v>156.5</v>
      </c>
      <c r="F7" s="9">
        <f>E7/2*0.5</f>
        <v>39.125</v>
      </c>
      <c r="G7" s="25">
        <v>81.6</v>
      </c>
      <c r="H7" s="9">
        <f>G7*0.5</f>
        <v>40.8</v>
      </c>
      <c r="I7" s="9">
        <f>F7+H7</f>
        <v>79.925</v>
      </c>
      <c r="J7" s="25">
        <v>2</v>
      </c>
      <c r="K7" s="9" t="s">
        <v>750</v>
      </c>
    </row>
    <row r="8" spans="1:11" s="24" customFormat="1" ht="31.5" customHeight="1">
      <c r="A8" s="25">
        <v>3</v>
      </c>
      <c r="B8" s="9" t="s">
        <v>367</v>
      </c>
      <c r="C8" s="9">
        <v>76</v>
      </c>
      <c r="D8" s="9">
        <v>60.5</v>
      </c>
      <c r="E8" s="9">
        <v>136.5</v>
      </c>
      <c r="F8" s="9">
        <f>E8/2*0.5</f>
        <v>34.125</v>
      </c>
      <c r="G8" s="25">
        <v>74.6</v>
      </c>
      <c r="H8" s="9">
        <f>G8*0.5</f>
        <v>37.3</v>
      </c>
      <c r="I8" s="9">
        <f>F8+H8</f>
        <v>71.425</v>
      </c>
      <c r="J8" s="25">
        <v>4</v>
      </c>
      <c r="K8" s="9" t="s">
        <v>750</v>
      </c>
    </row>
    <row r="9" spans="1:11" s="24" customFormat="1" ht="31.5" customHeight="1">
      <c r="A9" s="25">
        <v>4</v>
      </c>
      <c r="B9" s="9" t="s">
        <v>51</v>
      </c>
      <c r="C9" s="9">
        <v>66.5</v>
      </c>
      <c r="D9" s="9">
        <v>68.5</v>
      </c>
      <c r="E9" s="9">
        <v>135</v>
      </c>
      <c r="F9" s="9">
        <f>E9/2*0.5</f>
        <v>33.75</v>
      </c>
      <c r="G9" s="25">
        <v>81.2</v>
      </c>
      <c r="H9" s="9">
        <f>G9*0.5</f>
        <v>40.6</v>
      </c>
      <c r="I9" s="9">
        <f>F9+H9</f>
        <v>74.35</v>
      </c>
      <c r="J9" s="25">
        <v>3</v>
      </c>
      <c r="K9" s="9" t="s">
        <v>750</v>
      </c>
    </row>
    <row r="10" spans="1:11" s="24" customFormat="1" ht="31.5" customHeight="1">
      <c r="A10" s="25">
        <v>5</v>
      </c>
      <c r="B10" s="9" t="s">
        <v>368</v>
      </c>
      <c r="C10" s="9">
        <v>57</v>
      </c>
      <c r="D10" s="9">
        <v>74.5</v>
      </c>
      <c r="E10" s="9">
        <v>131.5</v>
      </c>
      <c r="F10" s="9">
        <f>E10/2*0.5</f>
        <v>32.875</v>
      </c>
      <c r="G10" s="25">
        <v>75.6</v>
      </c>
      <c r="H10" s="9">
        <f>G10*0.5</f>
        <v>37.8</v>
      </c>
      <c r="I10" s="9">
        <f>F10+H10</f>
        <v>70.675</v>
      </c>
      <c r="J10" s="25">
        <v>5</v>
      </c>
      <c r="K10" s="9" t="s">
        <v>750</v>
      </c>
    </row>
    <row r="11" spans="1:11" s="24" customFormat="1" ht="31.5" customHeight="1">
      <c r="A11" s="25">
        <v>6</v>
      </c>
      <c r="B11" s="9" t="s">
        <v>369</v>
      </c>
      <c r="C11" s="9">
        <v>45</v>
      </c>
      <c r="D11" s="9">
        <v>77</v>
      </c>
      <c r="E11" s="9">
        <v>122</v>
      </c>
      <c r="F11" s="9">
        <f>E11/2*0.5</f>
        <v>30.5</v>
      </c>
      <c r="G11" s="25">
        <v>80</v>
      </c>
      <c r="H11" s="9">
        <f>G11*0.5</f>
        <v>40</v>
      </c>
      <c r="I11" s="9">
        <f>F11+H11</f>
        <v>70.5</v>
      </c>
      <c r="J11" s="25">
        <v>6</v>
      </c>
      <c r="K11" s="9" t="s">
        <v>750</v>
      </c>
    </row>
    <row r="12" spans="1:11" s="24" customFormat="1" ht="31.5" customHeight="1">
      <c r="A12" s="25">
        <v>7</v>
      </c>
      <c r="B12" s="9" t="s">
        <v>370</v>
      </c>
      <c r="C12" s="9">
        <v>48.5</v>
      </c>
      <c r="D12" s="9">
        <v>59.5</v>
      </c>
      <c r="E12" s="9">
        <v>108</v>
      </c>
      <c r="F12" s="9">
        <f>E12/2*0.5</f>
        <v>27</v>
      </c>
      <c r="G12" s="25">
        <v>73.4</v>
      </c>
      <c r="H12" s="9">
        <f>G12*0.5</f>
        <v>36.7</v>
      </c>
      <c r="I12" s="9">
        <f>F12+H12</f>
        <v>63.7</v>
      </c>
      <c r="J12" s="9"/>
      <c r="K12" s="9"/>
    </row>
    <row r="13" spans="1:11" s="24" customFormat="1" ht="31.5" customHeight="1">
      <c r="A13" s="25">
        <v>8</v>
      </c>
      <c r="B13" s="9" t="s">
        <v>82</v>
      </c>
      <c r="C13" s="9">
        <v>59</v>
      </c>
      <c r="D13" s="9">
        <v>44.5</v>
      </c>
      <c r="E13" s="9">
        <v>103.5</v>
      </c>
      <c r="F13" s="9">
        <f>E13/2*0.5</f>
        <v>25.875</v>
      </c>
      <c r="G13" s="25">
        <v>79.4</v>
      </c>
      <c r="H13" s="9">
        <f>G13*0.5</f>
        <v>39.7</v>
      </c>
      <c r="I13" s="9">
        <f>F13+H13</f>
        <v>65.575</v>
      </c>
      <c r="J13" s="25">
        <v>7</v>
      </c>
      <c r="K13" s="9" t="s">
        <v>750</v>
      </c>
    </row>
    <row r="14" spans="2:11" ht="15" customHeight="1"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2:11" ht="15" customHeight="1"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2:11" ht="1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2:11" ht="15" customHeight="1"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2:11" ht="15" customHeight="1"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2:11" ht="15" customHeight="1"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2:11" ht="15" customHeight="1">
      <c r="B20" s="12"/>
      <c r="C20" s="12"/>
      <c r="D20" s="12"/>
      <c r="E20" s="12"/>
      <c r="F20" s="12"/>
      <c r="G20" s="12"/>
      <c r="H20" s="12"/>
      <c r="I20" s="12"/>
      <c r="J20" s="12"/>
      <c r="K20" s="12"/>
    </row>
  </sheetData>
  <sheetProtection/>
  <autoFilter ref="A5:K5"/>
  <mergeCells count="9">
    <mergeCell ref="A4:A5"/>
    <mergeCell ref="A1:K1"/>
    <mergeCell ref="B2:J2"/>
    <mergeCell ref="B4:B5"/>
    <mergeCell ref="C4:F4"/>
    <mergeCell ref="G4:H4"/>
    <mergeCell ref="I4:I5"/>
    <mergeCell ref="J4:J5"/>
    <mergeCell ref="K4:K5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24"/>
  <sheetViews>
    <sheetView zoomScale="115" zoomScaleNormal="115" zoomScaleSheetLayoutView="100" workbookViewId="0" topLeftCell="A1">
      <selection activeCell="B7" sqref="B7"/>
    </sheetView>
  </sheetViews>
  <sheetFormatPr defaultColWidth="13.57421875" defaultRowHeight="15"/>
  <cols>
    <col min="1" max="1" width="5.28125" style="0" customWidth="1"/>
    <col min="2" max="2" width="9.00390625" style="0" customWidth="1"/>
    <col min="3" max="3" width="7.421875" style="0" customWidth="1"/>
    <col min="4" max="4" width="7.57421875" style="0" customWidth="1"/>
    <col min="5" max="5" width="7.140625" style="0" customWidth="1"/>
    <col min="6" max="6" width="8.28125" style="0" customWidth="1"/>
    <col min="7" max="7" width="8.57421875" style="0" customWidth="1"/>
    <col min="8" max="8" width="8.8515625" style="0" customWidth="1"/>
    <col min="9" max="9" width="9.7109375" style="0" customWidth="1"/>
    <col min="10" max="10" width="5.00390625" style="0" customWidth="1"/>
    <col min="11" max="11" width="7.421875" style="0" customWidth="1"/>
    <col min="12" max="12" width="8.8515625" style="0" customWidth="1"/>
  </cols>
  <sheetData>
    <row r="1" spans="1:11" s="1" customFormat="1" ht="26.25" customHeight="1">
      <c r="A1" s="55" t="s">
        <v>678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2:11" ht="24.75" customHeight="1">
      <c r="B2" s="46" t="s">
        <v>69</v>
      </c>
      <c r="C2" s="46"/>
      <c r="D2" s="46"/>
      <c r="E2" s="46"/>
      <c r="F2" s="46"/>
      <c r="G2" s="46"/>
      <c r="H2" s="46"/>
      <c r="I2" s="46"/>
      <c r="J2" s="46"/>
      <c r="K2" s="2"/>
    </row>
    <row r="3" spans="2:11" ht="24.75" customHeight="1">
      <c r="B3" s="3" t="s">
        <v>772</v>
      </c>
      <c r="C3" s="2"/>
      <c r="D3" s="2"/>
      <c r="E3" s="2"/>
      <c r="F3" s="2"/>
      <c r="G3" s="2"/>
      <c r="H3" s="2"/>
      <c r="I3" s="2"/>
      <c r="J3" s="2"/>
      <c r="K3" s="2"/>
    </row>
    <row r="4" spans="1:11" ht="24.75" customHeight="1">
      <c r="A4" s="56" t="s">
        <v>690</v>
      </c>
      <c r="B4" s="47" t="s">
        <v>0</v>
      </c>
      <c r="C4" s="49" t="s">
        <v>1</v>
      </c>
      <c r="D4" s="50"/>
      <c r="E4" s="50"/>
      <c r="F4" s="51"/>
      <c r="G4" s="47" t="s">
        <v>2</v>
      </c>
      <c r="H4" s="47"/>
      <c r="I4" s="47" t="s">
        <v>70</v>
      </c>
      <c r="J4" s="48" t="s">
        <v>71</v>
      </c>
      <c r="K4" s="53" t="s">
        <v>72</v>
      </c>
    </row>
    <row r="5" spans="1:11" ht="33.75" customHeight="1">
      <c r="A5" s="57"/>
      <c r="B5" s="48"/>
      <c r="C5" s="5" t="s">
        <v>73</v>
      </c>
      <c r="D5" s="5" t="s">
        <v>74</v>
      </c>
      <c r="E5" s="5" t="s">
        <v>7</v>
      </c>
      <c r="F5" s="6" t="s">
        <v>75</v>
      </c>
      <c r="G5" s="5" t="s">
        <v>9</v>
      </c>
      <c r="H5" s="6" t="s">
        <v>76</v>
      </c>
      <c r="I5" s="48"/>
      <c r="J5" s="52"/>
      <c r="K5" s="54"/>
    </row>
    <row r="6" spans="1:11" s="24" customFormat="1" ht="34.5" customHeight="1">
      <c r="A6" s="20" t="s">
        <v>503</v>
      </c>
      <c r="B6" s="20" t="s">
        <v>371</v>
      </c>
      <c r="C6" s="20">
        <v>80</v>
      </c>
      <c r="D6" s="20">
        <v>66.5</v>
      </c>
      <c r="E6" s="20">
        <v>146.5</v>
      </c>
      <c r="F6" s="20">
        <f>E6/2*0.5</f>
        <v>36.625</v>
      </c>
      <c r="G6" s="20" t="s">
        <v>463</v>
      </c>
      <c r="H6" s="20">
        <f>G6*0.5</f>
        <v>41.1</v>
      </c>
      <c r="I6" s="20">
        <f>F6+H6</f>
        <v>77.725</v>
      </c>
      <c r="J6" s="20" t="s">
        <v>503</v>
      </c>
      <c r="K6" s="20" t="s">
        <v>752</v>
      </c>
    </row>
    <row r="7" spans="1:11" s="24" customFormat="1" ht="34.5" customHeight="1">
      <c r="A7" s="20" t="s">
        <v>504</v>
      </c>
      <c r="B7" s="20" t="s">
        <v>372</v>
      </c>
      <c r="C7" s="20">
        <v>42</v>
      </c>
      <c r="D7" s="20">
        <v>62</v>
      </c>
      <c r="E7" s="20">
        <v>104</v>
      </c>
      <c r="F7" s="20">
        <f>E7/2*0.5</f>
        <v>26</v>
      </c>
      <c r="G7" s="20" t="s">
        <v>463</v>
      </c>
      <c r="H7" s="20">
        <f>G7*0.5</f>
        <v>41.1</v>
      </c>
      <c r="I7" s="20">
        <f>F7+H7</f>
        <v>67.1</v>
      </c>
      <c r="J7" s="20" t="s">
        <v>504</v>
      </c>
      <c r="K7" s="20" t="s">
        <v>752</v>
      </c>
    </row>
    <row r="8" spans="1:11" s="24" customFormat="1" ht="34.5" customHeight="1">
      <c r="A8" s="20" t="s">
        <v>725</v>
      </c>
      <c r="B8" s="20" t="s">
        <v>373</v>
      </c>
      <c r="C8" s="20">
        <v>43</v>
      </c>
      <c r="D8" s="20">
        <v>57.5</v>
      </c>
      <c r="E8" s="20">
        <v>100.5</v>
      </c>
      <c r="F8" s="20">
        <f>E8/2*0.5</f>
        <v>25.125</v>
      </c>
      <c r="G8" s="20" t="s">
        <v>505</v>
      </c>
      <c r="H8" s="20">
        <f>G8*0.5</f>
        <v>39.3</v>
      </c>
      <c r="I8" s="20">
        <f>F8+H8</f>
        <v>64.425</v>
      </c>
      <c r="J8" s="20"/>
      <c r="K8" s="20"/>
    </row>
    <row r="9" spans="2:11" ht="15" customHeight="1"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2:11" ht="1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2:11" ht="15" customHeight="1"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2:11" ht="15" customHeight="1"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2:11" ht="15" customHeight="1"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2:11" ht="15" customHeight="1"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2:11" ht="15" customHeight="1"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2:11" ht="1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2:11" ht="15" customHeight="1"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2:11" ht="15" customHeight="1"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2:11" ht="15" customHeight="1"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2:11" ht="15" customHeight="1"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2:11" ht="15" customHeight="1"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2:11" ht="15" customHeight="1"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2:11" ht="15" customHeight="1"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2:11" ht="15" customHeight="1">
      <c r="B24" s="12"/>
      <c r="C24" s="12"/>
      <c r="D24" s="12"/>
      <c r="E24" s="12"/>
      <c r="F24" s="12"/>
      <c r="G24" s="12"/>
      <c r="H24" s="12"/>
      <c r="I24" s="12"/>
      <c r="J24" s="12"/>
      <c r="K24" s="12"/>
    </row>
  </sheetData>
  <sheetProtection/>
  <mergeCells count="9">
    <mergeCell ref="A4:A5"/>
    <mergeCell ref="A1:K1"/>
    <mergeCell ref="B2:J2"/>
    <mergeCell ref="B4:B5"/>
    <mergeCell ref="C4:F4"/>
    <mergeCell ref="G4:H4"/>
    <mergeCell ref="I4:I5"/>
    <mergeCell ref="J4:J5"/>
    <mergeCell ref="K4:K5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25"/>
  <sheetViews>
    <sheetView zoomScale="115" zoomScaleNormal="115" zoomScaleSheetLayoutView="100" workbookViewId="0" topLeftCell="A1">
      <selection activeCell="A6" sqref="A6:IV9"/>
    </sheetView>
  </sheetViews>
  <sheetFormatPr defaultColWidth="13.57421875" defaultRowHeight="15"/>
  <cols>
    <col min="1" max="1" width="5.421875" style="0" customWidth="1"/>
    <col min="2" max="2" width="9.00390625" style="0" customWidth="1"/>
    <col min="3" max="3" width="7.421875" style="0" customWidth="1"/>
    <col min="4" max="4" width="7.57421875" style="0" customWidth="1"/>
    <col min="5" max="5" width="7.140625" style="0" customWidth="1"/>
    <col min="6" max="6" width="8.28125" style="0" customWidth="1"/>
    <col min="7" max="7" width="8.57421875" style="0" customWidth="1"/>
    <col min="8" max="8" width="8.8515625" style="0" customWidth="1"/>
    <col min="9" max="9" width="9.7109375" style="0" customWidth="1"/>
    <col min="10" max="10" width="4.28125" style="0" customWidth="1"/>
    <col min="11" max="11" width="8.28125" style="0" customWidth="1"/>
    <col min="12" max="12" width="8.8515625" style="0" customWidth="1"/>
  </cols>
  <sheetData>
    <row r="1" spans="1:11" s="1" customFormat="1" ht="26.25" customHeight="1">
      <c r="A1" s="55" t="s">
        <v>678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2:11" ht="24.75" customHeight="1">
      <c r="B2" s="46" t="s">
        <v>69</v>
      </c>
      <c r="C2" s="46"/>
      <c r="D2" s="46"/>
      <c r="E2" s="46"/>
      <c r="F2" s="46"/>
      <c r="G2" s="46"/>
      <c r="H2" s="46"/>
      <c r="I2" s="46"/>
      <c r="J2" s="46"/>
      <c r="K2" s="2"/>
    </row>
    <row r="3" spans="2:11" ht="24.75" customHeight="1">
      <c r="B3" s="3" t="s">
        <v>773</v>
      </c>
      <c r="C3" s="2"/>
      <c r="D3" s="2"/>
      <c r="E3" s="2"/>
      <c r="F3" s="2"/>
      <c r="G3" s="2"/>
      <c r="H3" s="2"/>
      <c r="I3" s="2"/>
      <c r="J3" s="2"/>
      <c r="K3" s="2"/>
    </row>
    <row r="4" spans="1:11" ht="32.25" customHeight="1">
      <c r="A4" s="56" t="s">
        <v>690</v>
      </c>
      <c r="B4" s="47" t="s">
        <v>0</v>
      </c>
      <c r="C4" s="49" t="s">
        <v>1</v>
      </c>
      <c r="D4" s="50"/>
      <c r="E4" s="50"/>
      <c r="F4" s="51"/>
      <c r="G4" s="47" t="s">
        <v>2</v>
      </c>
      <c r="H4" s="47"/>
      <c r="I4" s="47" t="s">
        <v>70</v>
      </c>
      <c r="J4" s="48" t="s">
        <v>71</v>
      </c>
      <c r="K4" s="53" t="s">
        <v>72</v>
      </c>
    </row>
    <row r="5" spans="1:11" ht="32.25" customHeight="1">
      <c r="A5" s="57"/>
      <c r="B5" s="48"/>
      <c r="C5" s="5" t="s">
        <v>73</v>
      </c>
      <c r="D5" s="5" t="s">
        <v>74</v>
      </c>
      <c r="E5" s="5" t="s">
        <v>7</v>
      </c>
      <c r="F5" s="6" t="s">
        <v>75</v>
      </c>
      <c r="G5" s="5" t="s">
        <v>9</v>
      </c>
      <c r="H5" s="6" t="s">
        <v>76</v>
      </c>
      <c r="I5" s="48"/>
      <c r="J5" s="52"/>
      <c r="K5" s="54"/>
    </row>
    <row r="6" spans="1:11" s="30" customFormat="1" ht="46.5" customHeight="1">
      <c r="A6" s="29">
        <v>1</v>
      </c>
      <c r="B6" s="20" t="s">
        <v>374</v>
      </c>
      <c r="C6" s="20">
        <v>80.5</v>
      </c>
      <c r="D6" s="20">
        <v>76</v>
      </c>
      <c r="E6" s="20">
        <v>156.5</v>
      </c>
      <c r="F6" s="20">
        <f>E6/2*0.5</f>
        <v>39.125</v>
      </c>
      <c r="G6" s="20" t="s">
        <v>508</v>
      </c>
      <c r="H6" s="20">
        <f>G6*0.5</f>
        <v>42.2</v>
      </c>
      <c r="I6" s="20">
        <f>F6+H6</f>
        <v>81.325</v>
      </c>
      <c r="J6" s="20" t="s">
        <v>503</v>
      </c>
      <c r="K6" s="20" t="s">
        <v>752</v>
      </c>
    </row>
    <row r="7" spans="1:11" s="30" customFormat="1" ht="46.5" customHeight="1">
      <c r="A7" s="29">
        <v>2</v>
      </c>
      <c r="B7" s="20" t="s">
        <v>375</v>
      </c>
      <c r="C7" s="20">
        <v>59</v>
      </c>
      <c r="D7" s="20">
        <v>77.5</v>
      </c>
      <c r="E7" s="20">
        <v>136.5</v>
      </c>
      <c r="F7" s="20">
        <f>E7/2*0.5</f>
        <v>34.125</v>
      </c>
      <c r="G7" s="20" t="s">
        <v>703</v>
      </c>
      <c r="H7" s="20">
        <f>G7*0.5</f>
        <v>38.1</v>
      </c>
      <c r="I7" s="20">
        <f>F7+H7</f>
        <v>72.225</v>
      </c>
      <c r="J7" s="20"/>
      <c r="K7" s="20"/>
    </row>
    <row r="8" spans="1:11" s="30" customFormat="1" ht="46.5" customHeight="1">
      <c r="A8" s="29">
        <v>3</v>
      </c>
      <c r="B8" s="20" t="s">
        <v>376</v>
      </c>
      <c r="C8" s="20">
        <v>52</v>
      </c>
      <c r="D8" s="20">
        <v>75</v>
      </c>
      <c r="E8" s="20">
        <v>127</v>
      </c>
      <c r="F8" s="20">
        <f>E8/2*0.5</f>
        <v>31.75</v>
      </c>
      <c r="G8" s="20" t="s">
        <v>453</v>
      </c>
      <c r="H8" s="20">
        <f>G8*0.5</f>
        <v>41.8</v>
      </c>
      <c r="I8" s="20">
        <f>F8+H8</f>
        <v>73.55</v>
      </c>
      <c r="J8" s="20" t="s">
        <v>504</v>
      </c>
      <c r="K8" s="20" t="s">
        <v>752</v>
      </c>
    </row>
    <row r="9" spans="1:11" s="30" customFormat="1" ht="46.5" customHeight="1">
      <c r="A9" s="29">
        <v>4</v>
      </c>
      <c r="B9" s="20" t="s">
        <v>377</v>
      </c>
      <c r="C9" s="20">
        <v>50</v>
      </c>
      <c r="D9" s="20">
        <v>65.5</v>
      </c>
      <c r="E9" s="20">
        <v>115.5</v>
      </c>
      <c r="F9" s="20">
        <f>E9/2*0.5</f>
        <v>28.875</v>
      </c>
      <c r="G9" s="20" t="s">
        <v>505</v>
      </c>
      <c r="H9" s="20">
        <f>G9*0.5</f>
        <v>39.3</v>
      </c>
      <c r="I9" s="20">
        <f>F9+H9</f>
        <v>68.175</v>
      </c>
      <c r="J9" s="20"/>
      <c r="K9" s="20"/>
    </row>
    <row r="10" spans="2:11" ht="1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2:11" ht="15" customHeight="1"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2:11" ht="15" customHeight="1"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2:11" ht="15" customHeight="1"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2:11" ht="15" customHeight="1"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2:11" ht="15" customHeight="1"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2:11" ht="1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2:11" ht="15" customHeight="1"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2:11" ht="15" customHeight="1"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2:11" ht="15" customHeight="1"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2:11" ht="15" customHeight="1"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2:11" ht="15" customHeight="1"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2:11" ht="15" customHeight="1"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2:11" ht="15" customHeight="1"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2:11" ht="15" customHeight="1"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2:11" ht="15" customHeight="1">
      <c r="B25" s="12"/>
      <c r="C25" s="12"/>
      <c r="D25" s="12"/>
      <c r="E25" s="12"/>
      <c r="F25" s="12"/>
      <c r="G25" s="12"/>
      <c r="H25" s="12"/>
      <c r="I25" s="12"/>
      <c r="J25" s="12"/>
      <c r="K25" s="12"/>
    </row>
  </sheetData>
  <sheetProtection/>
  <autoFilter ref="A5:K5"/>
  <mergeCells count="9">
    <mergeCell ref="A4:A5"/>
    <mergeCell ref="A1:K1"/>
    <mergeCell ref="B2:J2"/>
    <mergeCell ref="B4:B5"/>
    <mergeCell ref="C4:F4"/>
    <mergeCell ref="G4:H4"/>
    <mergeCell ref="I4:I5"/>
    <mergeCell ref="J4:J5"/>
    <mergeCell ref="K4:K5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37"/>
  <sheetViews>
    <sheetView zoomScaleSheetLayoutView="100" workbookViewId="0" topLeftCell="A3">
      <selection activeCell="A6" sqref="A6:IV13"/>
    </sheetView>
  </sheetViews>
  <sheetFormatPr defaultColWidth="13.57421875" defaultRowHeight="15"/>
  <cols>
    <col min="1" max="1" width="5.57421875" style="0" customWidth="1"/>
    <col min="2" max="2" width="9.00390625" style="0" customWidth="1"/>
    <col min="3" max="3" width="7.421875" style="0" customWidth="1"/>
    <col min="4" max="4" width="7.57421875" style="0" customWidth="1"/>
    <col min="5" max="5" width="7.140625" style="0" customWidth="1"/>
    <col min="6" max="6" width="8.28125" style="0" customWidth="1"/>
    <col min="7" max="7" width="8.57421875" style="0" customWidth="1"/>
    <col min="8" max="8" width="8.8515625" style="0" customWidth="1"/>
    <col min="9" max="9" width="9.7109375" style="0" customWidth="1"/>
    <col min="10" max="10" width="5.421875" style="0" customWidth="1"/>
    <col min="11" max="11" width="9.7109375" style="0" customWidth="1"/>
    <col min="12" max="12" width="8.8515625" style="0" customWidth="1"/>
  </cols>
  <sheetData>
    <row r="1" spans="1:11" s="1" customFormat="1" ht="26.25" customHeight="1">
      <c r="A1" s="55" t="s">
        <v>678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2:11" ht="24.75" customHeight="1">
      <c r="B2" s="46" t="s">
        <v>727</v>
      </c>
      <c r="C2" s="46"/>
      <c r="D2" s="46"/>
      <c r="E2" s="46"/>
      <c r="F2" s="46"/>
      <c r="G2" s="46"/>
      <c r="H2" s="46"/>
      <c r="I2" s="46"/>
      <c r="J2" s="46"/>
      <c r="K2" s="2"/>
    </row>
    <row r="3" spans="2:11" ht="24.75" customHeight="1">
      <c r="B3" s="3" t="s">
        <v>774</v>
      </c>
      <c r="C3" s="2"/>
      <c r="D3" s="2"/>
      <c r="E3" s="2"/>
      <c r="F3" s="2"/>
      <c r="G3" s="2"/>
      <c r="H3" s="2"/>
      <c r="I3" s="2"/>
      <c r="J3" s="2"/>
      <c r="K3" s="2"/>
    </row>
    <row r="4" spans="1:11" ht="36.75" customHeight="1">
      <c r="A4" s="56" t="s">
        <v>728</v>
      </c>
      <c r="B4" s="47" t="s">
        <v>0</v>
      </c>
      <c r="C4" s="49" t="s">
        <v>1</v>
      </c>
      <c r="D4" s="50"/>
      <c r="E4" s="50"/>
      <c r="F4" s="51"/>
      <c r="G4" s="47" t="s">
        <v>2</v>
      </c>
      <c r="H4" s="47"/>
      <c r="I4" s="47" t="s">
        <v>70</v>
      </c>
      <c r="J4" s="48" t="s">
        <v>71</v>
      </c>
      <c r="K4" s="53" t="s">
        <v>72</v>
      </c>
    </row>
    <row r="5" spans="1:11" ht="36.75" customHeight="1">
      <c r="A5" s="57"/>
      <c r="B5" s="48"/>
      <c r="C5" s="5" t="s">
        <v>73</v>
      </c>
      <c r="D5" s="5" t="s">
        <v>74</v>
      </c>
      <c r="E5" s="5" t="s">
        <v>7</v>
      </c>
      <c r="F5" s="6" t="s">
        <v>75</v>
      </c>
      <c r="G5" s="5" t="s">
        <v>9</v>
      </c>
      <c r="H5" s="6" t="s">
        <v>76</v>
      </c>
      <c r="I5" s="48"/>
      <c r="J5" s="52"/>
      <c r="K5" s="54"/>
    </row>
    <row r="6" spans="1:11" s="30" customFormat="1" ht="35.25" customHeight="1">
      <c r="A6" s="29">
        <v>1</v>
      </c>
      <c r="B6" s="20" t="s">
        <v>378</v>
      </c>
      <c r="C6" s="20">
        <v>71</v>
      </c>
      <c r="D6" s="20">
        <v>28</v>
      </c>
      <c r="E6" s="20">
        <v>99</v>
      </c>
      <c r="F6" s="20">
        <f aca="true" t="shared" si="0" ref="F6:F13">E6/2*0.5</f>
        <v>24.75</v>
      </c>
      <c r="G6" s="20" t="s">
        <v>747</v>
      </c>
      <c r="H6" s="20">
        <f aca="true" t="shared" si="1" ref="H6:H13">G6*0.5</f>
        <v>36.95</v>
      </c>
      <c r="I6" s="20">
        <f aca="true" t="shared" si="2" ref="I6:I13">F6+H6</f>
        <v>61.7</v>
      </c>
      <c r="J6" s="20" t="s">
        <v>486</v>
      </c>
      <c r="K6" s="20" t="s">
        <v>783</v>
      </c>
    </row>
    <row r="7" spans="1:11" s="30" customFormat="1" ht="35.25" customHeight="1">
      <c r="A7" s="29">
        <v>2</v>
      </c>
      <c r="B7" s="20" t="s">
        <v>379</v>
      </c>
      <c r="C7" s="20">
        <v>42</v>
      </c>
      <c r="D7" s="20">
        <v>46.5</v>
      </c>
      <c r="E7" s="20">
        <v>88.5</v>
      </c>
      <c r="F7" s="20">
        <f t="shared" si="0"/>
        <v>22.125</v>
      </c>
      <c r="G7" s="20" t="s">
        <v>784</v>
      </c>
      <c r="H7" s="20">
        <f t="shared" si="1"/>
        <v>34.73</v>
      </c>
      <c r="I7" s="20">
        <f t="shared" si="2"/>
        <v>56.855</v>
      </c>
      <c r="J7" s="20"/>
      <c r="K7" s="20"/>
    </row>
    <row r="8" spans="1:11" s="30" customFormat="1" ht="35.25" customHeight="1">
      <c r="A8" s="29">
        <v>3</v>
      </c>
      <c r="B8" s="20" t="s">
        <v>381</v>
      </c>
      <c r="C8" s="20">
        <v>41</v>
      </c>
      <c r="D8" s="20">
        <v>43.5</v>
      </c>
      <c r="E8" s="20">
        <v>84.5</v>
      </c>
      <c r="F8" s="20">
        <f t="shared" si="0"/>
        <v>21.125</v>
      </c>
      <c r="G8" s="20" t="s">
        <v>785</v>
      </c>
      <c r="H8" s="20">
        <f t="shared" si="1"/>
        <v>40.92</v>
      </c>
      <c r="I8" s="20">
        <f t="shared" si="2"/>
        <v>62.045</v>
      </c>
      <c r="J8" s="20" t="s">
        <v>730</v>
      </c>
      <c r="K8" s="20" t="s">
        <v>783</v>
      </c>
    </row>
    <row r="9" spans="1:11" s="30" customFormat="1" ht="35.25" customHeight="1">
      <c r="A9" s="29">
        <v>4</v>
      </c>
      <c r="B9" s="20" t="s">
        <v>382</v>
      </c>
      <c r="C9" s="20">
        <v>42.5</v>
      </c>
      <c r="D9" s="20">
        <v>41.5</v>
      </c>
      <c r="E9" s="20">
        <v>84</v>
      </c>
      <c r="F9" s="20">
        <f t="shared" si="0"/>
        <v>21</v>
      </c>
      <c r="G9" s="20" t="s">
        <v>786</v>
      </c>
      <c r="H9" s="20">
        <f t="shared" si="1"/>
        <v>39.73</v>
      </c>
      <c r="I9" s="20">
        <f t="shared" si="2"/>
        <v>60.73</v>
      </c>
      <c r="J9" s="20"/>
      <c r="K9" s="20"/>
    </row>
    <row r="10" spans="1:11" s="30" customFormat="1" ht="35.25" customHeight="1">
      <c r="A10" s="29">
        <v>5</v>
      </c>
      <c r="B10" s="20" t="s">
        <v>383</v>
      </c>
      <c r="C10" s="20">
        <v>52.5</v>
      </c>
      <c r="D10" s="20">
        <v>31</v>
      </c>
      <c r="E10" s="20">
        <v>83.5</v>
      </c>
      <c r="F10" s="20">
        <f t="shared" si="0"/>
        <v>20.875</v>
      </c>
      <c r="G10" s="20" t="s">
        <v>787</v>
      </c>
      <c r="H10" s="20">
        <f t="shared" si="1"/>
        <v>43.84</v>
      </c>
      <c r="I10" s="20">
        <f t="shared" si="2"/>
        <v>64.715</v>
      </c>
      <c r="J10" s="20" t="s">
        <v>729</v>
      </c>
      <c r="K10" s="20" t="s">
        <v>783</v>
      </c>
    </row>
    <row r="11" spans="1:11" s="30" customFormat="1" ht="35.25" customHeight="1">
      <c r="A11" s="29">
        <v>6</v>
      </c>
      <c r="B11" s="20" t="s">
        <v>384</v>
      </c>
      <c r="C11" s="20">
        <v>41.5</v>
      </c>
      <c r="D11" s="20">
        <v>31</v>
      </c>
      <c r="E11" s="20">
        <v>72.5</v>
      </c>
      <c r="F11" s="20">
        <f t="shared" si="0"/>
        <v>18.125</v>
      </c>
      <c r="G11" s="20" t="s">
        <v>788</v>
      </c>
      <c r="H11" s="20">
        <f t="shared" si="1"/>
        <v>40.31</v>
      </c>
      <c r="I11" s="20">
        <f t="shared" si="2"/>
        <v>58.435</v>
      </c>
      <c r="J11" s="20"/>
      <c r="K11" s="20"/>
    </row>
    <row r="12" spans="1:11" s="30" customFormat="1" ht="35.25" customHeight="1">
      <c r="A12" s="29">
        <v>7</v>
      </c>
      <c r="B12" s="20" t="s">
        <v>380</v>
      </c>
      <c r="C12" s="20">
        <v>48.5</v>
      </c>
      <c r="D12" s="20">
        <v>17.5</v>
      </c>
      <c r="E12" s="20">
        <v>66</v>
      </c>
      <c r="F12" s="20">
        <f t="shared" si="0"/>
        <v>16.5</v>
      </c>
      <c r="G12" s="20" t="s">
        <v>789</v>
      </c>
      <c r="H12" s="20">
        <f t="shared" si="1"/>
        <v>35.78</v>
      </c>
      <c r="I12" s="20">
        <f t="shared" si="2"/>
        <v>52.28</v>
      </c>
      <c r="J12" s="20"/>
      <c r="K12" s="20"/>
    </row>
    <row r="13" spans="1:11" s="30" customFormat="1" ht="35.25" customHeight="1">
      <c r="A13" s="29">
        <v>8</v>
      </c>
      <c r="B13" s="20" t="s">
        <v>385</v>
      </c>
      <c r="C13" s="20">
        <v>30</v>
      </c>
      <c r="D13" s="20">
        <v>30</v>
      </c>
      <c r="E13" s="20">
        <v>60</v>
      </c>
      <c r="F13" s="20">
        <f t="shared" si="0"/>
        <v>15</v>
      </c>
      <c r="G13" s="20" t="s">
        <v>715</v>
      </c>
      <c r="H13" s="20">
        <f t="shared" si="1"/>
        <v>0</v>
      </c>
      <c r="I13" s="20">
        <f t="shared" si="2"/>
        <v>15</v>
      </c>
      <c r="J13" s="20"/>
      <c r="K13" s="20" t="s">
        <v>522</v>
      </c>
    </row>
    <row r="14" spans="2:11" ht="15" customHeight="1"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2:11" ht="15" customHeight="1"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2:11" ht="1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2:11" ht="15" customHeight="1"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2:11" ht="15" customHeight="1"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2:11" ht="15" customHeight="1"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2:11" ht="15" customHeight="1"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2:11" ht="15" customHeight="1"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2:11" ht="15" customHeight="1"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2:11" ht="15" customHeight="1"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2:11" ht="15" customHeight="1"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2:11" ht="15" customHeight="1"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2:11" ht="15" customHeight="1"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2:11" ht="15" customHeight="1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2:11" ht="15" customHeight="1"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2:11" ht="15" customHeight="1"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2:11" ht="15" customHeight="1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1" ht="15" customHeight="1"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2:11" ht="15" customHeight="1"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2:11" ht="15" customHeight="1"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2:11" ht="15" customHeight="1"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2:11" ht="15" customHeight="1"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2:11" ht="15" customHeight="1"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2:11" ht="15" customHeight="1">
      <c r="B37" s="12"/>
      <c r="C37" s="12"/>
      <c r="D37" s="12"/>
      <c r="E37" s="12"/>
      <c r="F37" s="12"/>
      <c r="G37" s="12"/>
      <c r="H37" s="12"/>
      <c r="I37" s="12"/>
      <c r="J37" s="12"/>
      <c r="K37" s="12"/>
    </row>
  </sheetData>
  <sheetProtection/>
  <autoFilter ref="A5:K5"/>
  <mergeCells count="9">
    <mergeCell ref="A4:A5"/>
    <mergeCell ref="A1:K1"/>
    <mergeCell ref="B2:J2"/>
    <mergeCell ref="B4:B5"/>
    <mergeCell ref="C4:F4"/>
    <mergeCell ref="G4:H4"/>
    <mergeCell ref="I4:I5"/>
    <mergeCell ref="J4:J5"/>
    <mergeCell ref="K4:K5"/>
  </mergeCells>
  <printOptions/>
  <pageMargins left="0.75" right="0.54" top="1" bottom="1" header="0.51" footer="0.51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34"/>
  <sheetViews>
    <sheetView zoomScaleSheetLayoutView="100" workbookViewId="0" topLeftCell="A1">
      <selection activeCell="A6" sqref="A6:IV10"/>
    </sheetView>
  </sheetViews>
  <sheetFormatPr defaultColWidth="13.57421875" defaultRowHeight="15"/>
  <cols>
    <col min="1" max="1" width="5.28125" style="0" customWidth="1"/>
    <col min="2" max="2" width="9.00390625" style="0" customWidth="1"/>
    <col min="3" max="3" width="7.421875" style="0" customWidth="1"/>
    <col min="4" max="4" width="7.57421875" style="0" customWidth="1"/>
    <col min="5" max="5" width="7.140625" style="0" customWidth="1"/>
    <col min="6" max="6" width="8.28125" style="0" customWidth="1"/>
    <col min="7" max="7" width="8.57421875" style="0" customWidth="1"/>
    <col min="8" max="9" width="8.8515625" style="0" customWidth="1"/>
    <col min="10" max="10" width="5.140625" style="0" customWidth="1"/>
    <col min="11" max="11" width="8.57421875" style="0" customWidth="1"/>
    <col min="12" max="12" width="8.8515625" style="0" customWidth="1"/>
  </cols>
  <sheetData>
    <row r="1" spans="1:11" s="1" customFormat="1" ht="26.25" customHeight="1">
      <c r="A1" s="55" t="s">
        <v>678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2:11" ht="24.75" customHeight="1">
      <c r="B2" s="46" t="s">
        <v>727</v>
      </c>
      <c r="C2" s="46"/>
      <c r="D2" s="46"/>
      <c r="E2" s="46"/>
      <c r="F2" s="46"/>
      <c r="G2" s="46"/>
      <c r="H2" s="46"/>
      <c r="I2" s="46"/>
      <c r="J2" s="46"/>
      <c r="K2" s="2"/>
    </row>
    <row r="3" spans="2:11" ht="24.75" customHeight="1">
      <c r="B3" s="3" t="s">
        <v>775</v>
      </c>
      <c r="C3" s="2"/>
      <c r="D3" s="2"/>
      <c r="E3" s="2"/>
      <c r="F3" s="2"/>
      <c r="G3" s="2"/>
      <c r="H3" s="2"/>
      <c r="I3" s="2"/>
      <c r="J3" s="2"/>
      <c r="K3" s="2"/>
    </row>
    <row r="4" spans="1:11" ht="36.75" customHeight="1">
      <c r="A4" s="56" t="s">
        <v>551</v>
      </c>
      <c r="B4" s="47" t="s">
        <v>0</v>
      </c>
      <c r="C4" s="49" t="s">
        <v>1</v>
      </c>
      <c r="D4" s="50"/>
      <c r="E4" s="50"/>
      <c r="F4" s="51"/>
      <c r="G4" s="47" t="s">
        <v>2</v>
      </c>
      <c r="H4" s="47"/>
      <c r="I4" s="47" t="s">
        <v>70</v>
      </c>
      <c r="J4" s="48" t="s">
        <v>71</v>
      </c>
      <c r="K4" s="53" t="s">
        <v>72</v>
      </c>
    </row>
    <row r="5" spans="1:11" ht="36.75" customHeight="1">
      <c r="A5" s="57"/>
      <c r="B5" s="48"/>
      <c r="C5" s="5" t="s">
        <v>73</v>
      </c>
      <c r="D5" s="5" t="s">
        <v>74</v>
      </c>
      <c r="E5" s="5" t="s">
        <v>7</v>
      </c>
      <c r="F5" s="6" t="s">
        <v>75</v>
      </c>
      <c r="G5" s="5" t="s">
        <v>9</v>
      </c>
      <c r="H5" s="6" t="s">
        <v>76</v>
      </c>
      <c r="I5" s="48"/>
      <c r="J5" s="52"/>
      <c r="K5" s="54"/>
    </row>
    <row r="6" spans="1:11" s="30" customFormat="1" ht="40.5" customHeight="1">
      <c r="A6" s="20" t="s">
        <v>503</v>
      </c>
      <c r="B6" s="20" t="s">
        <v>386</v>
      </c>
      <c r="C6" s="20">
        <v>50.5</v>
      </c>
      <c r="D6" s="20">
        <v>53</v>
      </c>
      <c r="E6" s="20">
        <v>103.5</v>
      </c>
      <c r="F6" s="20">
        <f>E6/2*0.5</f>
        <v>25.875</v>
      </c>
      <c r="G6" s="20" t="s">
        <v>731</v>
      </c>
      <c r="H6" s="20">
        <f>G6*0.5</f>
        <v>47.9</v>
      </c>
      <c r="I6" s="20">
        <f>F6+H6</f>
        <v>73.775</v>
      </c>
      <c r="J6" s="20" t="s">
        <v>503</v>
      </c>
      <c r="K6" s="20" t="s">
        <v>752</v>
      </c>
    </row>
    <row r="7" spans="1:11" s="30" customFormat="1" ht="40.5" customHeight="1">
      <c r="A7" s="20" t="s">
        <v>504</v>
      </c>
      <c r="B7" s="20" t="s">
        <v>387</v>
      </c>
      <c r="C7" s="20">
        <v>54.5</v>
      </c>
      <c r="D7" s="20">
        <v>43</v>
      </c>
      <c r="E7" s="20">
        <v>97.5</v>
      </c>
      <c r="F7" s="20">
        <f>E7/2*0.5</f>
        <v>24.375</v>
      </c>
      <c r="G7" s="20" t="s">
        <v>732</v>
      </c>
      <c r="H7" s="20">
        <f>G7*0.5</f>
        <v>47.46</v>
      </c>
      <c r="I7" s="20">
        <f>F7+H7</f>
        <v>71.83500000000001</v>
      </c>
      <c r="J7" s="20" t="s">
        <v>504</v>
      </c>
      <c r="K7" s="20" t="s">
        <v>752</v>
      </c>
    </row>
    <row r="8" spans="1:11" s="30" customFormat="1" ht="40.5" customHeight="1">
      <c r="A8" s="20" t="s">
        <v>725</v>
      </c>
      <c r="B8" s="20" t="s">
        <v>334</v>
      </c>
      <c r="C8" s="20">
        <v>50.5</v>
      </c>
      <c r="D8" s="20">
        <v>46</v>
      </c>
      <c r="E8" s="20">
        <v>96.5</v>
      </c>
      <c r="F8" s="20">
        <f>E8/2*0.5</f>
        <v>24.125</v>
      </c>
      <c r="G8" s="20" t="s">
        <v>733</v>
      </c>
      <c r="H8" s="20">
        <f>G8*0.5</f>
        <v>38.8</v>
      </c>
      <c r="I8" s="20">
        <f>F8+H8</f>
        <v>62.925</v>
      </c>
      <c r="J8" s="20"/>
      <c r="K8" s="20"/>
    </row>
    <row r="9" spans="1:11" s="30" customFormat="1" ht="40.5" customHeight="1">
      <c r="A9" s="20" t="s">
        <v>726</v>
      </c>
      <c r="B9" s="20" t="s">
        <v>388</v>
      </c>
      <c r="C9" s="20">
        <v>42.5</v>
      </c>
      <c r="D9" s="20">
        <v>47.5</v>
      </c>
      <c r="E9" s="20">
        <v>90</v>
      </c>
      <c r="F9" s="20">
        <f>E9/2*0.5</f>
        <v>22.5</v>
      </c>
      <c r="G9" s="20" t="s">
        <v>734</v>
      </c>
      <c r="H9" s="20">
        <f>G9*0.5</f>
        <v>43.55</v>
      </c>
      <c r="I9" s="20">
        <f>F9+H9</f>
        <v>66.05</v>
      </c>
      <c r="J9" s="20" t="s">
        <v>725</v>
      </c>
      <c r="K9" s="20" t="s">
        <v>752</v>
      </c>
    </row>
    <row r="10" spans="1:11" s="30" customFormat="1" ht="40.5" customHeight="1">
      <c r="A10" s="20" t="s">
        <v>776</v>
      </c>
      <c r="B10" s="20" t="s">
        <v>389</v>
      </c>
      <c r="C10" s="20">
        <v>40.5</v>
      </c>
      <c r="D10" s="20">
        <v>38</v>
      </c>
      <c r="E10" s="20">
        <v>78.5</v>
      </c>
      <c r="F10" s="20">
        <f>E10/2*0.5</f>
        <v>19.625</v>
      </c>
      <c r="G10" s="20" t="s">
        <v>479</v>
      </c>
      <c r="H10" s="20">
        <f>G10*0.5</f>
        <v>39.7</v>
      </c>
      <c r="I10" s="20">
        <f>F10+H10</f>
        <v>59.325</v>
      </c>
      <c r="J10" s="20"/>
      <c r="K10" s="20"/>
    </row>
    <row r="11" spans="2:11" ht="15" customHeight="1"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2:11" ht="15" customHeight="1"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2:11" ht="15" customHeight="1"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2:11" ht="15" customHeight="1"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2:11" ht="15" customHeight="1"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2:11" ht="1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2:11" ht="15" customHeight="1"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2:11" ht="15" customHeight="1"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2:11" ht="15" customHeight="1"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2:11" ht="15" customHeight="1"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2:11" ht="15" customHeight="1"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2:11" ht="15" customHeight="1"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2:11" ht="15" customHeight="1"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2:11" ht="15" customHeight="1"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2:11" ht="15" customHeight="1"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2:11" ht="15" customHeight="1"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2:11" ht="15" customHeight="1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2:11" ht="15" customHeight="1"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2:11" ht="15" customHeight="1"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2:11" ht="15" customHeight="1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1" ht="15" customHeight="1"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2:11" ht="15" customHeight="1"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2:11" ht="15" customHeight="1"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2:11" ht="15" customHeight="1">
      <c r="B34" s="12"/>
      <c r="C34" s="12"/>
      <c r="D34" s="12"/>
      <c r="E34" s="12"/>
      <c r="F34" s="12"/>
      <c r="G34" s="12"/>
      <c r="H34" s="12"/>
      <c r="I34" s="12"/>
      <c r="J34" s="12"/>
      <c r="K34" s="12"/>
    </row>
  </sheetData>
  <sheetProtection/>
  <autoFilter ref="B5:K5"/>
  <mergeCells count="9">
    <mergeCell ref="K4:K5"/>
    <mergeCell ref="A1:K1"/>
    <mergeCell ref="A4:A5"/>
    <mergeCell ref="B2:J2"/>
    <mergeCell ref="B4:B5"/>
    <mergeCell ref="C4:F4"/>
    <mergeCell ref="G4:H4"/>
    <mergeCell ref="I4:I5"/>
    <mergeCell ref="J4:J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32"/>
  <sheetViews>
    <sheetView zoomScaleSheetLayoutView="100" workbookViewId="0" topLeftCell="A1">
      <selection activeCell="N6" sqref="N6"/>
    </sheetView>
  </sheetViews>
  <sheetFormatPr defaultColWidth="13.57421875" defaultRowHeight="15"/>
  <cols>
    <col min="1" max="1" width="4.8515625" style="0" customWidth="1"/>
    <col min="2" max="2" width="8.421875" style="0" customWidth="1"/>
    <col min="3" max="3" width="7.421875" style="0" customWidth="1"/>
    <col min="4" max="4" width="7.57421875" style="0" customWidth="1"/>
    <col min="5" max="5" width="7.140625" style="0" customWidth="1"/>
    <col min="6" max="6" width="8.28125" style="0" customWidth="1"/>
    <col min="7" max="7" width="8.57421875" style="0" customWidth="1"/>
    <col min="8" max="8" width="8.8515625" style="0" customWidth="1"/>
    <col min="9" max="9" width="7.8515625" style="0" customWidth="1"/>
    <col min="10" max="10" width="6.421875" style="0" customWidth="1"/>
    <col min="11" max="11" width="14.57421875" style="0" customWidth="1"/>
    <col min="12" max="12" width="8.8515625" style="0" customWidth="1"/>
  </cols>
  <sheetData>
    <row r="1" spans="1:11" s="1" customFormat="1" ht="26.25" customHeight="1">
      <c r="A1" s="55" t="s">
        <v>678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2:11" ht="24.75" customHeight="1">
      <c r="B2" s="46" t="s">
        <v>727</v>
      </c>
      <c r="C2" s="46"/>
      <c r="D2" s="46"/>
      <c r="E2" s="46"/>
      <c r="F2" s="46"/>
      <c r="G2" s="46"/>
      <c r="H2" s="46"/>
      <c r="I2" s="46"/>
      <c r="J2" s="46"/>
      <c r="K2" s="2"/>
    </row>
    <row r="3" spans="2:11" ht="24.75" customHeight="1">
      <c r="B3" s="3" t="s">
        <v>777</v>
      </c>
      <c r="C3" s="2"/>
      <c r="D3" s="2"/>
      <c r="E3" s="2"/>
      <c r="F3" s="2"/>
      <c r="G3" s="2"/>
      <c r="H3" s="2"/>
      <c r="I3" s="2"/>
      <c r="J3" s="2"/>
      <c r="K3" s="2"/>
    </row>
    <row r="4" spans="1:11" ht="38.25" customHeight="1">
      <c r="A4" s="56" t="s">
        <v>690</v>
      </c>
      <c r="B4" s="47" t="s">
        <v>0</v>
      </c>
      <c r="C4" s="49" t="s">
        <v>1</v>
      </c>
      <c r="D4" s="50"/>
      <c r="E4" s="50"/>
      <c r="F4" s="51"/>
      <c r="G4" s="47" t="s">
        <v>2</v>
      </c>
      <c r="H4" s="47"/>
      <c r="I4" s="47" t="s">
        <v>70</v>
      </c>
      <c r="J4" s="48" t="s">
        <v>71</v>
      </c>
      <c r="K4" s="53" t="s">
        <v>72</v>
      </c>
    </row>
    <row r="5" spans="1:11" ht="38.25" customHeight="1">
      <c r="A5" s="57"/>
      <c r="B5" s="48"/>
      <c r="C5" s="5" t="s">
        <v>73</v>
      </c>
      <c r="D5" s="5" t="s">
        <v>74</v>
      </c>
      <c r="E5" s="5" t="s">
        <v>7</v>
      </c>
      <c r="F5" s="6" t="s">
        <v>75</v>
      </c>
      <c r="G5" s="5" t="s">
        <v>9</v>
      </c>
      <c r="H5" s="6" t="s">
        <v>76</v>
      </c>
      <c r="I5" s="48"/>
      <c r="J5" s="52"/>
      <c r="K5" s="54"/>
    </row>
    <row r="6" spans="1:11" s="30" customFormat="1" ht="79.5" customHeight="1">
      <c r="A6" s="20" t="s">
        <v>503</v>
      </c>
      <c r="B6" s="20" t="s">
        <v>391</v>
      </c>
      <c r="C6" s="20">
        <v>42.5</v>
      </c>
      <c r="D6" s="20">
        <v>47.5</v>
      </c>
      <c r="E6" s="20">
        <v>90</v>
      </c>
      <c r="F6" s="20">
        <f>E6/2*0.5</f>
        <v>22.5</v>
      </c>
      <c r="G6" s="20" t="s">
        <v>735</v>
      </c>
      <c r="H6" s="20">
        <f>G6*0.5</f>
        <v>35.86</v>
      </c>
      <c r="I6" s="20">
        <f>F6+H6</f>
        <v>58.36</v>
      </c>
      <c r="J6" s="20" t="s">
        <v>503</v>
      </c>
      <c r="K6" s="20" t="s">
        <v>752</v>
      </c>
    </row>
    <row r="7" spans="1:11" s="30" customFormat="1" ht="79.5" customHeight="1">
      <c r="A7" s="20" t="s">
        <v>504</v>
      </c>
      <c r="B7" s="20" t="s">
        <v>392</v>
      </c>
      <c r="C7" s="20">
        <v>30.5</v>
      </c>
      <c r="D7" s="20">
        <v>43.5</v>
      </c>
      <c r="E7" s="20">
        <v>74</v>
      </c>
      <c r="F7" s="20">
        <f>E7/2*0.5</f>
        <v>18.5</v>
      </c>
      <c r="G7" s="20" t="s">
        <v>736</v>
      </c>
      <c r="H7" s="20">
        <f>G7*0.5</f>
        <v>29.645</v>
      </c>
      <c r="I7" s="20">
        <f>F7+H7</f>
        <v>48.144999999999996</v>
      </c>
      <c r="J7" s="20"/>
      <c r="K7" s="32" t="s">
        <v>782</v>
      </c>
    </row>
    <row r="8" spans="1:11" s="30" customFormat="1" ht="79.5" customHeight="1">
      <c r="A8" s="20" t="s">
        <v>725</v>
      </c>
      <c r="B8" s="20" t="s">
        <v>390</v>
      </c>
      <c r="C8" s="20">
        <v>40</v>
      </c>
      <c r="D8" s="20">
        <v>31.5</v>
      </c>
      <c r="E8" s="20">
        <v>71.5</v>
      </c>
      <c r="F8" s="20">
        <f>E8/2*0.5</f>
        <v>17.875</v>
      </c>
      <c r="G8" s="20" t="s">
        <v>737</v>
      </c>
      <c r="H8" s="20">
        <f>G8*0.5</f>
        <v>36.87</v>
      </c>
      <c r="I8" s="20">
        <f>F8+H8</f>
        <v>54.745</v>
      </c>
      <c r="J8" s="20" t="s">
        <v>504</v>
      </c>
      <c r="K8" s="20" t="s">
        <v>752</v>
      </c>
    </row>
    <row r="9" spans="2:11" ht="15" customHeight="1"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2:11" ht="1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2:11" ht="15" customHeight="1"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2:11" ht="15" customHeight="1"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2:11" ht="15" customHeight="1"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2:11" ht="15" customHeight="1"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2:11" ht="15" customHeight="1"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2:11" ht="1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2:11" ht="15" customHeight="1"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2:11" ht="15" customHeight="1"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2:11" ht="15" customHeight="1"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2:11" ht="15" customHeight="1"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2:11" ht="15" customHeight="1"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2:11" ht="15" customHeight="1"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2:11" ht="15" customHeight="1"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2:11" ht="15" customHeight="1"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2:11" ht="15" customHeight="1"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2:11" ht="15" customHeight="1"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2:11" ht="15" customHeight="1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2:11" ht="15" customHeight="1"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2:11" ht="15" customHeight="1"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2:11" ht="15" customHeight="1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1" ht="15" customHeight="1"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2:11" ht="15" customHeight="1">
      <c r="B32" s="12"/>
      <c r="C32" s="12"/>
      <c r="D32" s="12"/>
      <c r="E32" s="12"/>
      <c r="F32" s="12"/>
      <c r="G32" s="12"/>
      <c r="H32" s="12"/>
      <c r="I32" s="12"/>
      <c r="J32" s="12"/>
      <c r="K32" s="12"/>
    </row>
  </sheetData>
  <sheetProtection/>
  <autoFilter ref="B5:K5"/>
  <mergeCells count="9">
    <mergeCell ref="K4:K5"/>
    <mergeCell ref="A1:K1"/>
    <mergeCell ref="A4:A5"/>
    <mergeCell ref="B2:J2"/>
    <mergeCell ref="B4:B5"/>
    <mergeCell ref="C4:F4"/>
    <mergeCell ref="G4:H4"/>
    <mergeCell ref="I4:I5"/>
    <mergeCell ref="J4:J5"/>
  </mergeCells>
  <printOptions/>
  <pageMargins left="0.75" right="0.39" top="1" bottom="1" header="0.51" footer="0.51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33"/>
  <sheetViews>
    <sheetView zoomScaleSheetLayoutView="100" workbookViewId="0" topLeftCell="A1">
      <selection activeCell="A6" sqref="A6:IV9"/>
    </sheetView>
  </sheetViews>
  <sheetFormatPr defaultColWidth="13.57421875" defaultRowHeight="15"/>
  <cols>
    <col min="1" max="1" width="5.7109375" style="0" customWidth="1"/>
    <col min="2" max="2" width="9.00390625" style="0" customWidth="1"/>
    <col min="3" max="3" width="7.421875" style="0" customWidth="1"/>
    <col min="4" max="4" width="7.57421875" style="0" customWidth="1"/>
    <col min="5" max="5" width="7.140625" style="0" customWidth="1"/>
    <col min="6" max="6" width="8.28125" style="0" customWidth="1"/>
    <col min="7" max="7" width="8.57421875" style="0" customWidth="1"/>
    <col min="8" max="8" width="8.8515625" style="0" customWidth="1"/>
    <col min="9" max="9" width="9.7109375" style="0" customWidth="1"/>
    <col min="10" max="10" width="4.7109375" style="0" customWidth="1"/>
    <col min="11" max="11" width="8.28125" style="0" customWidth="1"/>
    <col min="12" max="12" width="8.8515625" style="0" customWidth="1"/>
  </cols>
  <sheetData>
    <row r="1" spans="1:11" s="1" customFormat="1" ht="26.25" customHeight="1">
      <c r="A1" s="55" t="s">
        <v>678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2:11" ht="24.75" customHeight="1">
      <c r="B2" s="46" t="s">
        <v>69</v>
      </c>
      <c r="C2" s="46"/>
      <c r="D2" s="46"/>
      <c r="E2" s="46"/>
      <c r="F2" s="46"/>
      <c r="G2" s="46"/>
      <c r="H2" s="46"/>
      <c r="I2" s="46"/>
      <c r="J2" s="46"/>
      <c r="K2" s="2"/>
    </row>
    <row r="3" spans="2:11" ht="24.75" customHeight="1">
      <c r="B3" s="3" t="s">
        <v>778</v>
      </c>
      <c r="C3" s="2"/>
      <c r="D3" s="2"/>
      <c r="E3" s="2"/>
      <c r="F3" s="2"/>
      <c r="G3" s="2"/>
      <c r="H3" s="2"/>
      <c r="I3" s="2"/>
      <c r="J3" s="2"/>
      <c r="K3" s="2"/>
    </row>
    <row r="4" spans="1:11" ht="39.75" customHeight="1">
      <c r="A4" s="56" t="s">
        <v>690</v>
      </c>
      <c r="B4" s="47" t="s">
        <v>0</v>
      </c>
      <c r="C4" s="49" t="s">
        <v>1</v>
      </c>
      <c r="D4" s="50"/>
      <c r="E4" s="50"/>
      <c r="F4" s="51"/>
      <c r="G4" s="47" t="s">
        <v>2</v>
      </c>
      <c r="H4" s="47"/>
      <c r="I4" s="47" t="s">
        <v>70</v>
      </c>
      <c r="J4" s="48" t="s">
        <v>71</v>
      </c>
      <c r="K4" s="53" t="s">
        <v>72</v>
      </c>
    </row>
    <row r="5" spans="1:11" ht="39.75" customHeight="1">
      <c r="A5" s="57"/>
      <c r="B5" s="48"/>
      <c r="C5" s="5" t="s">
        <v>73</v>
      </c>
      <c r="D5" s="5" t="s">
        <v>74</v>
      </c>
      <c r="E5" s="5" t="s">
        <v>7</v>
      </c>
      <c r="F5" s="6" t="s">
        <v>75</v>
      </c>
      <c r="G5" s="5" t="s">
        <v>9</v>
      </c>
      <c r="H5" s="6" t="s">
        <v>76</v>
      </c>
      <c r="I5" s="48"/>
      <c r="J5" s="52"/>
      <c r="K5" s="54"/>
    </row>
    <row r="6" spans="1:11" s="30" customFormat="1" ht="40.5" customHeight="1">
      <c r="A6" s="29">
        <v>1</v>
      </c>
      <c r="B6" s="20" t="s">
        <v>393</v>
      </c>
      <c r="C6" s="20">
        <v>60</v>
      </c>
      <c r="D6" s="20">
        <v>84</v>
      </c>
      <c r="E6" s="20">
        <v>144</v>
      </c>
      <c r="F6" s="20">
        <f>E6/2*0.5</f>
        <v>36</v>
      </c>
      <c r="G6" s="20" t="s">
        <v>463</v>
      </c>
      <c r="H6" s="20">
        <f>G6*0.5</f>
        <v>41.1</v>
      </c>
      <c r="I6" s="20">
        <f>F6+H6</f>
        <v>77.1</v>
      </c>
      <c r="J6" s="20" t="s">
        <v>504</v>
      </c>
      <c r="K6" s="20" t="s">
        <v>752</v>
      </c>
    </row>
    <row r="7" spans="1:11" s="30" customFormat="1" ht="40.5" customHeight="1">
      <c r="A7" s="29">
        <v>2</v>
      </c>
      <c r="B7" s="20" t="s">
        <v>394</v>
      </c>
      <c r="C7" s="20">
        <v>65</v>
      </c>
      <c r="D7" s="20">
        <v>76.5</v>
      </c>
      <c r="E7" s="20">
        <v>141.5</v>
      </c>
      <c r="F7" s="20">
        <f>E7/2*0.5</f>
        <v>35.375</v>
      </c>
      <c r="G7" s="20" t="s">
        <v>481</v>
      </c>
      <c r="H7" s="20">
        <f>G7*0.5</f>
        <v>41.9</v>
      </c>
      <c r="I7" s="20">
        <f>F7+H7</f>
        <v>77.275</v>
      </c>
      <c r="J7" s="20" t="s">
        <v>503</v>
      </c>
      <c r="K7" s="20" t="s">
        <v>752</v>
      </c>
    </row>
    <row r="8" spans="1:11" s="30" customFormat="1" ht="40.5" customHeight="1">
      <c r="A8" s="29">
        <v>3</v>
      </c>
      <c r="B8" s="20" t="s">
        <v>395</v>
      </c>
      <c r="C8" s="20">
        <v>48.5</v>
      </c>
      <c r="D8" s="20">
        <v>76.5</v>
      </c>
      <c r="E8" s="20">
        <v>125</v>
      </c>
      <c r="F8" s="20">
        <f>E8/2*0.5</f>
        <v>31.25</v>
      </c>
      <c r="G8" s="20" t="s">
        <v>507</v>
      </c>
      <c r="H8" s="20">
        <f>G8*0.5</f>
        <v>40.3</v>
      </c>
      <c r="I8" s="20">
        <f>F8+H8</f>
        <v>71.55</v>
      </c>
      <c r="J8" s="20"/>
      <c r="K8" s="20"/>
    </row>
    <row r="9" spans="1:11" s="30" customFormat="1" ht="40.5" customHeight="1">
      <c r="A9" s="29">
        <v>4</v>
      </c>
      <c r="B9" s="20" t="s">
        <v>396</v>
      </c>
      <c r="C9" s="20">
        <v>55</v>
      </c>
      <c r="D9" s="20">
        <v>63.5</v>
      </c>
      <c r="E9" s="20">
        <v>118.5</v>
      </c>
      <c r="F9" s="20">
        <f>E9/2*0.5</f>
        <v>29.625</v>
      </c>
      <c r="G9" s="20" t="s">
        <v>471</v>
      </c>
      <c r="H9" s="20">
        <f>G9*0.5</f>
        <v>38.7</v>
      </c>
      <c r="I9" s="20">
        <f>F9+H9</f>
        <v>68.325</v>
      </c>
      <c r="J9" s="20"/>
      <c r="K9" s="20"/>
    </row>
    <row r="10" spans="2:11" ht="1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2:11" ht="15" customHeight="1"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2:11" ht="15" customHeight="1"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2:11" ht="15" customHeight="1"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2:11" ht="15" customHeight="1"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2:11" ht="15" customHeight="1"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2:11" ht="1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2:11" ht="15" customHeight="1"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2:11" ht="15" customHeight="1"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2:11" ht="15" customHeight="1"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2:11" ht="15" customHeight="1"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2:11" ht="15" customHeight="1"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2:11" ht="15" customHeight="1"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2:11" ht="15" customHeight="1"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2:11" ht="15" customHeight="1"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2:11" ht="15" customHeight="1"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2:11" ht="15" customHeight="1"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2:11" ht="15" customHeight="1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2:11" ht="15" customHeight="1"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2:11" ht="15" customHeight="1"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2:11" ht="15" customHeight="1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1" ht="15" customHeight="1"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2:11" ht="15" customHeight="1"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2:11" ht="15" customHeight="1">
      <c r="B33" s="12"/>
      <c r="C33" s="12"/>
      <c r="D33" s="12"/>
      <c r="E33" s="12"/>
      <c r="F33" s="12"/>
      <c r="G33" s="12"/>
      <c r="H33" s="12"/>
      <c r="I33" s="12"/>
      <c r="J33" s="12"/>
      <c r="K33" s="12"/>
    </row>
  </sheetData>
  <sheetProtection/>
  <autoFilter ref="A5:K5"/>
  <mergeCells count="9">
    <mergeCell ref="A4:A5"/>
    <mergeCell ref="A1:K1"/>
    <mergeCell ref="B2:J2"/>
    <mergeCell ref="B4:B5"/>
    <mergeCell ref="C4:F4"/>
    <mergeCell ref="G4:H4"/>
    <mergeCell ref="I4:I5"/>
    <mergeCell ref="J4:J5"/>
    <mergeCell ref="K4:K5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38"/>
  <sheetViews>
    <sheetView zoomScaleSheetLayoutView="100" workbookViewId="0" topLeftCell="A1">
      <selection activeCell="A19" sqref="A19:IV21"/>
    </sheetView>
  </sheetViews>
  <sheetFormatPr defaultColWidth="13.57421875" defaultRowHeight="15"/>
  <cols>
    <col min="1" max="1" width="5.57421875" style="0" customWidth="1"/>
    <col min="2" max="2" width="9.00390625" style="0" customWidth="1"/>
    <col min="3" max="3" width="7.421875" style="0" customWidth="1"/>
    <col min="4" max="4" width="7.57421875" style="0" customWidth="1"/>
    <col min="5" max="5" width="7.140625" style="0" customWidth="1"/>
    <col min="6" max="6" width="8.28125" style="0" customWidth="1"/>
    <col min="7" max="7" width="8.57421875" style="0" customWidth="1"/>
    <col min="8" max="8" width="8.8515625" style="0" customWidth="1"/>
    <col min="9" max="9" width="9.7109375" style="0" customWidth="1"/>
    <col min="10" max="10" width="4.7109375" style="0" customWidth="1"/>
    <col min="11" max="11" width="7.57421875" style="0" customWidth="1"/>
    <col min="12" max="12" width="8.8515625" style="0" customWidth="1"/>
  </cols>
  <sheetData>
    <row r="1" spans="1:11" s="1" customFormat="1" ht="26.25" customHeight="1">
      <c r="A1" s="55" t="s">
        <v>678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2:11" ht="24.75" customHeight="1">
      <c r="B2" s="46" t="s">
        <v>69</v>
      </c>
      <c r="C2" s="46"/>
      <c r="D2" s="46"/>
      <c r="E2" s="46"/>
      <c r="F2" s="46"/>
      <c r="G2" s="46"/>
      <c r="H2" s="46"/>
      <c r="I2" s="46"/>
      <c r="J2" s="46"/>
      <c r="K2" s="2"/>
    </row>
    <row r="3" spans="2:11" ht="24.75" customHeight="1">
      <c r="B3" s="3" t="s">
        <v>779</v>
      </c>
      <c r="C3" s="2"/>
      <c r="D3" s="2"/>
      <c r="E3" s="2"/>
      <c r="F3" s="2"/>
      <c r="G3" s="2"/>
      <c r="H3" s="2"/>
      <c r="I3" s="2"/>
      <c r="J3" s="2"/>
      <c r="K3" s="2"/>
    </row>
    <row r="4" spans="1:11" ht="32.25" customHeight="1">
      <c r="A4" s="56" t="s">
        <v>690</v>
      </c>
      <c r="B4" s="47" t="s">
        <v>0</v>
      </c>
      <c r="C4" s="49" t="s">
        <v>1</v>
      </c>
      <c r="D4" s="50"/>
      <c r="E4" s="50"/>
      <c r="F4" s="51"/>
      <c r="G4" s="47" t="s">
        <v>2</v>
      </c>
      <c r="H4" s="47"/>
      <c r="I4" s="47" t="s">
        <v>70</v>
      </c>
      <c r="J4" s="48" t="s">
        <v>71</v>
      </c>
      <c r="K4" s="53" t="s">
        <v>72</v>
      </c>
    </row>
    <row r="5" spans="1:11" ht="32.25" customHeight="1">
      <c r="A5" s="57"/>
      <c r="B5" s="48"/>
      <c r="C5" s="5" t="s">
        <v>73</v>
      </c>
      <c r="D5" s="5" t="s">
        <v>74</v>
      </c>
      <c r="E5" s="5" t="s">
        <v>7</v>
      </c>
      <c r="F5" s="6" t="s">
        <v>75</v>
      </c>
      <c r="G5" s="5" t="s">
        <v>9</v>
      </c>
      <c r="H5" s="6" t="s">
        <v>76</v>
      </c>
      <c r="I5" s="48"/>
      <c r="J5" s="52"/>
      <c r="K5" s="54"/>
    </row>
    <row r="6" spans="1:11" s="30" customFormat="1" ht="26.25" customHeight="1">
      <c r="A6" s="20" t="s">
        <v>503</v>
      </c>
      <c r="B6" s="20" t="s">
        <v>397</v>
      </c>
      <c r="C6" s="20">
        <v>90.5</v>
      </c>
      <c r="D6" s="20">
        <v>61.5</v>
      </c>
      <c r="E6" s="20">
        <v>152</v>
      </c>
      <c r="F6" s="20">
        <f>E6/2*0.5</f>
        <v>38</v>
      </c>
      <c r="G6" s="20" t="s">
        <v>520</v>
      </c>
      <c r="H6" s="20">
        <f>G6*0.5</f>
        <v>41.7</v>
      </c>
      <c r="I6" s="20">
        <f>F6+H6</f>
        <v>79.7</v>
      </c>
      <c r="J6" s="20" t="s">
        <v>503</v>
      </c>
      <c r="K6" s="20" t="s">
        <v>752</v>
      </c>
    </row>
    <row r="7" spans="1:11" s="30" customFormat="1" ht="26.25" customHeight="1">
      <c r="A7" s="20" t="s">
        <v>504</v>
      </c>
      <c r="B7" s="20" t="s">
        <v>60</v>
      </c>
      <c r="C7" s="20">
        <v>64</v>
      </c>
      <c r="D7" s="20">
        <v>64.5</v>
      </c>
      <c r="E7" s="20">
        <v>128.5</v>
      </c>
      <c r="F7" s="20">
        <f>E7/2*0.5</f>
        <v>32.125</v>
      </c>
      <c r="G7" s="20" t="s">
        <v>462</v>
      </c>
      <c r="H7" s="20">
        <f>G7*0.5</f>
        <v>40.9</v>
      </c>
      <c r="I7" s="20">
        <f>F7+H7</f>
        <v>73.025</v>
      </c>
      <c r="J7" s="20" t="s">
        <v>504</v>
      </c>
      <c r="K7" s="20" t="s">
        <v>752</v>
      </c>
    </row>
    <row r="8" spans="1:11" s="30" customFormat="1" ht="26.25" customHeight="1">
      <c r="A8" s="20" t="s">
        <v>725</v>
      </c>
      <c r="B8" s="20" t="s">
        <v>398</v>
      </c>
      <c r="C8" s="20">
        <v>68.5</v>
      </c>
      <c r="D8" s="20">
        <v>50.5</v>
      </c>
      <c r="E8" s="20">
        <v>119</v>
      </c>
      <c r="F8" s="20">
        <f>E8/2*0.5</f>
        <v>29.75</v>
      </c>
      <c r="G8" s="20" t="s">
        <v>512</v>
      </c>
      <c r="H8" s="20">
        <f>G8*0.5</f>
        <v>41</v>
      </c>
      <c r="I8" s="20">
        <f>F8+H8</f>
        <v>70.75</v>
      </c>
      <c r="J8" s="20"/>
      <c r="K8" s="20"/>
    </row>
    <row r="9" spans="1:11" s="30" customFormat="1" ht="26.25" customHeight="1">
      <c r="A9" s="20" t="s">
        <v>726</v>
      </c>
      <c r="B9" s="20" t="s">
        <v>55</v>
      </c>
      <c r="C9" s="20">
        <v>51</v>
      </c>
      <c r="D9" s="20">
        <v>67</v>
      </c>
      <c r="E9" s="20">
        <v>118</v>
      </c>
      <c r="F9" s="20">
        <f>E9/2*0.5</f>
        <v>29.5</v>
      </c>
      <c r="G9" s="20" t="s">
        <v>738</v>
      </c>
      <c r="H9" s="20">
        <f>G9*0.5</f>
        <v>42.5</v>
      </c>
      <c r="I9" s="20">
        <f>F9+H9</f>
        <v>72</v>
      </c>
      <c r="J9" s="20"/>
      <c r="K9" s="20"/>
    </row>
    <row r="10" spans="2:11" ht="1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2:11" ht="15" customHeight="1"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2:11" ht="15" customHeight="1"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2:11" ht="15" customHeight="1"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s="1" customFormat="1" ht="26.25" customHeight="1">
      <c r="A14" s="55" t="s">
        <v>678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</row>
    <row r="15" spans="2:11" ht="24.75" customHeight="1">
      <c r="B15" s="46" t="s">
        <v>69</v>
      </c>
      <c r="C15" s="46"/>
      <c r="D15" s="46"/>
      <c r="E15" s="46"/>
      <c r="F15" s="46"/>
      <c r="G15" s="46"/>
      <c r="H15" s="46"/>
      <c r="I15" s="46"/>
      <c r="J15" s="46"/>
      <c r="K15" s="2"/>
    </row>
    <row r="16" spans="2:11" ht="24.75" customHeight="1">
      <c r="B16" s="3" t="s">
        <v>77</v>
      </c>
      <c r="C16" s="2"/>
      <c r="D16" s="2"/>
      <c r="E16" s="2"/>
      <c r="F16" s="2"/>
      <c r="G16" s="2"/>
      <c r="H16" s="2"/>
      <c r="I16" s="2"/>
      <c r="J16" s="2"/>
      <c r="K16" s="2"/>
    </row>
    <row r="17" spans="1:11" ht="39" customHeight="1">
      <c r="A17" s="56" t="s">
        <v>690</v>
      </c>
      <c r="B17" s="47" t="s">
        <v>0</v>
      </c>
      <c r="C17" s="49" t="s">
        <v>1</v>
      </c>
      <c r="D17" s="50"/>
      <c r="E17" s="50"/>
      <c r="F17" s="51"/>
      <c r="G17" s="47" t="s">
        <v>2</v>
      </c>
      <c r="H17" s="47"/>
      <c r="I17" s="47" t="s">
        <v>70</v>
      </c>
      <c r="J17" s="48" t="s">
        <v>71</v>
      </c>
      <c r="K17" s="53" t="s">
        <v>72</v>
      </c>
    </row>
    <row r="18" spans="1:11" ht="39" customHeight="1">
      <c r="A18" s="57"/>
      <c r="B18" s="48"/>
      <c r="C18" s="5" t="s">
        <v>73</v>
      </c>
      <c r="D18" s="5" t="s">
        <v>74</v>
      </c>
      <c r="E18" s="5" t="s">
        <v>7</v>
      </c>
      <c r="F18" s="6" t="s">
        <v>75</v>
      </c>
      <c r="G18" s="5" t="s">
        <v>9</v>
      </c>
      <c r="H18" s="6" t="s">
        <v>76</v>
      </c>
      <c r="I18" s="48"/>
      <c r="J18" s="52"/>
      <c r="K18" s="54"/>
    </row>
    <row r="19" spans="1:11" s="30" customFormat="1" ht="33" customHeight="1">
      <c r="A19" s="20" t="s">
        <v>503</v>
      </c>
      <c r="B19" s="20" t="s">
        <v>399</v>
      </c>
      <c r="C19" s="20">
        <v>67.5</v>
      </c>
      <c r="D19" s="20">
        <v>66.5</v>
      </c>
      <c r="E19" s="20">
        <v>134</v>
      </c>
      <c r="F19" s="20">
        <f>E19/2*0.5</f>
        <v>33.5</v>
      </c>
      <c r="G19" s="20" t="s">
        <v>479</v>
      </c>
      <c r="H19" s="20">
        <f>G19*0.5</f>
        <v>39.7</v>
      </c>
      <c r="I19" s="20">
        <f>F19+H19</f>
        <v>73.2</v>
      </c>
      <c r="J19" s="20" t="s">
        <v>503</v>
      </c>
      <c r="K19" s="20" t="s">
        <v>752</v>
      </c>
    </row>
    <row r="20" spans="1:11" s="30" customFormat="1" ht="33" customHeight="1">
      <c r="A20" s="20" t="s">
        <v>504</v>
      </c>
      <c r="B20" s="20" t="s">
        <v>400</v>
      </c>
      <c r="C20" s="20">
        <v>49</v>
      </c>
      <c r="D20" s="20">
        <v>71.5</v>
      </c>
      <c r="E20" s="20">
        <v>120.5</v>
      </c>
      <c r="F20" s="20">
        <f>E20/2*0.5</f>
        <v>30.125</v>
      </c>
      <c r="G20" s="20" t="s">
        <v>724</v>
      </c>
      <c r="H20" s="20">
        <f>G20*0.5</f>
        <v>36.7</v>
      </c>
      <c r="I20" s="20">
        <f>F20+H20</f>
        <v>66.825</v>
      </c>
      <c r="J20" s="20"/>
      <c r="K20" s="20"/>
    </row>
    <row r="21" spans="1:11" s="30" customFormat="1" ht="33" customHeight="1">
      <c r="A21" s="20" t="s">
        <v>725</v>
      </c>
      <c r="B21" s="20" t="s">
        <v>56</v>
      </c>
      <c r="C21" s="20">
        <v>46</v>
      </c>
      <c r="D21" s="20">
        <v>68.5</v>
      </c>
      <c r="E21" s="20">
        <v>114.5</v>
      </c>
      <c r="F21" s="20">
        <f>E21/2*0.5</f>
        <v>28.625</v>
      </c>
      <c r="G21" s="20" t="s">
        <v>520</v>
      </c>
      <c r="H21" s="20">
        <f>G21*0.5</f>
        <v>41.7</v>
      </c>
      <c r="I21" s="20">
        <f>F21+H21</f>
        <v>70.325</v>
      </c>
      <c r="J21" s="20" t="s">
        <v>504</v>
      </c>
      <c r="K21" s="20" t="s">
        <v>752</v>
      </c>
    </row>
    <row r="22" spans="2:11" ht="15" customHeight="1"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2:11" ht="15" customHeight="1"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2:11" ht="15" customHeight="1"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2:11" ht="15" customHeight="1"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2:11" ht="15" customHeight="1"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2:11" ht="15" customHeight="1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2:11" ht="15" customHeight="1"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2:11" ht="15" customHeight="1"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2:11" ht="15" customHeight="1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1" ht="15" customHeight="1"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2:11" ht="15" customHeight="1"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2:11" ht="15" customHeight="1"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2:11" ht="15" customHeight="1"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2:11" ht="15" customHeight="1"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2:11" ht="15" customHeight="1"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2:11" ht="15" customHeight="1"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2:11" ht="15" customHeight="1">
      <c r="B38" s="12"/>
      <c r="C38" s="12"/>
      <c r="D38" s="12"/>
      <c r="E38" s="12"/>
      <c r="F38" s="12"/>
      <c r="G38" s="12"/>
      <c r="H38" s="12"/>
      <c r="I38" s="12"/>
      <c r="J38" s="12"/>
      <c r="K38" s="12"/>
    </row>
  </sheetData>
  <sheetProtection/>
  <mergeCells count="18">
    <mergeCell ref="A1:K1"/>
    <mergeCell ref="A4:A5"/>
    <mergeCell ref="B15:J15"/>
    <mergeCell ref="B17:B18"/>
    <mergeCell ref="C17:F17"/>
    <mergeCell ref="G17:H17"/>
    <mergeCell ref="I17:I18"/>
    <mergeCell ref="J17:J18"/>
    <mergeCell ref="K17:K18"/>
    <mergeCell ref="A17:A18"/>
    <mergeCell ref="A14:K14"/>
    <mergeCell ref="B2:J2"/>
    <mergeCell ref="B4:B5"/>
    <mergeCell ref="C4:F4"/>
    <mergeCell ref="G4:H4"/>
    <mergeCell ref="I4:I5"/>
    <mergeCell ref="J4:J5"/>
    <mergeCell ref="K4:K5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45"/>
  <sheetViews>
    <sheetView zoomScaleSheetLayoutView="100" workbookViewId="0" topLeftCell="A13">
      <selection activeCell="A17" sqref="A17:IV18"/>
    </sheetView>
  </sheetViews>
  <sheetFormatPr defaultColWidth="13.57421875" defaultRowHeight="15"/>
  <cols>
    <col min="1" max="1" width="5.00390625" style="0" customWidth="1"/>
    <col min="2" max="2" width="9.00390625" style="0" customWidth="1"/>
    <col min="3" max="3" width="7.421875" style="0" customWidth="1"/>
    <col min="4" max="4" width="7.57421875" style="0" customWidth="1"/>
    <col min="5" max="5" width="7.140625" style="0" customWidth="1"/>
    <col min="6" max="6" width="8.28125" style="0" customWidth="1"/>
    <col min="7" max="7" width="8.57421875" style="0" customWidth="1"/>
    <col min="8" max="8" width="8.8515625" style="0" customWidth="1"/>
    <col min="9" max="9" width="9.7109375" style="0" customWidth="1"/>
    <col min="10" max="10" width="6.421875" style="0" customWidth="1"/>
    <col min="11" max="11" width="6.8515625" style="0" customWidth="1"/>
    <col min="12" max="12" width="8.8515625" style="0" customWidth="1"/>
  </cols>
  <sheetData>
    <row r="1" spans="1:11" s="1" customFormat="1" ht="26.25" customHeight="1">
      <c r="A1" s="55" t="s">
        <v>678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2:11" ht="24.75" customHeight="1">
      <c r="B2" s="46" t="s">
        <v>69</v>
      </c>
      <c r="C2" s="46"/>
      <c r="D2" s="46"/>
      <c r="E2" s="46"/>
      <c r="F2" s="46"/>
      <c r="G2" s="46"/>
      <c r="H2" s="46"/>
      <c r="I2" s="46"/>
      <c r="J2" s="46"/>
      <c r="K2" s="2"/>
    </row>
    <row r="3" spans="2:11" ht="24.75" customHeight="1">
      <c r="B3" s="3" t="s">
        <v>78</v>
      </c>
      <c r="C3" s="2"/>
      <c r="D3" s="2"/>
      <c r="E3" s="2"/>
      <c r="F3" s="2"/>
      <c r="G3" s="2"/>
      <c r="H3" s="2"/>
      <c r="I3" s="2"/>
      <c r="J3" s="2"/>
      <c r="K3" s="2"/>
    </row>
    <row r="4" spans="1:11" ht="24.75" customHeight="1">
      <c r="A4" s="56" t="s">
        <v>744</v>
      </c>
      <c r="B4" s="47" t="s">
        <v>0</v>
      </c>
      <c r="C4" s="49" t="s">
        <v>1</v>
      </c>
      <c r="D4" s="50"/>
      <c r="E4" s="50"/>
      <c r="F4" s="51"/>
      <c r="G4" s="47" t="s">
        <v>2</v>
      </c>
      <c r="H4" s="47"/>
      <c r="I4" s="47" t="s">
        <v>70</v>
      </c>
      <c r="J4" s="48" t="s">
        <v>71</v>
      </c>
      <c r="K4" s="53" t="s">
        <v>72</v>
      </c>
    </row>
    <row r="5" spans="1:11" ht="24.75" customHeight="1">
      <c r="A5" s="57"/>
      <c r="B5" s="48"/>
      <c r="C5" s="5" t="s">
        <v>73</v>
      </c>
      <c r="D5" s="5" t="s">
        <v>74</v>
      </c>
      <c r="E5" s="5" t="s">
        <v>7</v>
      </c>
      <c r="F5" s="6" t="s">
        <v>75</v>
      </c>
      <c r="G5" s="5" t="s">
        <v>9</v>
      </c>
      <c r="H5" s="6" t="s">
        <v>76</v>
      </c>
      <c r="I5" s="48"/>
      <c r="J5" s="52"/>
      <c r="K5" s="54"/>
    </row>
    <row r="6" spans="1:11" s="24" customFormat="1" ht="24" customHeight="1">
      <c r="A6" s="27">
        <v>1</v>
      </c>
      <c r="B6" s="9" t="s">
        <v>62</v>
      </c>
      <c r="C6" s="9">
        <v>91.5</v>
      </c>
      <c r="D6" s="9">
        <v>75.5</v>
      </c>
      <c r="E6" s="9">
        <v>167</v>
      </c>
      <c r="F6" s="9">
        <f>E6/2*0.5</f>
        <v>41.75</v>
      </c>
      <c r="G6" s="9" t="s">
        <v>714</v>
      </c>
      <c r="H6" s="9">
        <f>G6*0.5</f>
        <v>40.9</v>
      </c>
      <c r="I6" s="9">
        <f>F6+H6</f>
        <v>82.65</v>
      </c>
      <c r="J6" s="9" t="s">
        <v>503</v>
      </c>
      <c r="K6" s="9" t="s">
        <v>769</v>
      </c>
    </row>
    <row r="7" spans="1:11" s="24" customFormat="1" ht="24" customHeight="1">
      <c r="A7" s="28">
        <v>2</v>
      </c>
      <c r="B7" s="9" t="s">
        <v>401</v>
      </c>
      <c r="C7" s="9">
        <v>84.5</v>
      </c>
      <c r="D7" s="9">
        <v>77</v>
      </c>
      <c r="E7" s="9">
        <v>161.5</v>
      </c>
      <c r="F7" s="9">
        <f>E7/2*0.5</f>
        <v>40.375</v>
      </c>
      <c r="G7" s="9" t="s">
        <v>739</v>
      </c>
      <c r="H7" s="9">
        <f>G7*0.5</f>
        <v>40.7</v>
      </c>
      <c r="I7" s="9">
        <f>F7+H7</f>
        <v>81.075</v>
      </c>
      <c r="J7" s="9" t="s">
        <v>504</v>
      </c>
      <c r="K7" s="9" t="s">
        <v>769</v>
      </c>
    </row>
    <row r="8" spans="1:11" s="24" customFormat="1" ht="24" customHeight="1">
      <c r="A8" s="27">
        <v>3</v>
      </c>
      <c r="B8" s="9" t="s">
        <v>57</v>
      </c>
      <c r="C8" s="9">
        <v>85</v>
      </c>
      <c r="D8" s="9">
        <v>72</v>
      </c>
      <c r="E8" s="9">
        <v>157</v>
      </c>
      <c r="F8" s="9">
        <f>E8/2*0.5</f>
        <v>39.25</v>
      </c>
      <c r="G8" s="9" t="s">
        <v>740</v>
      </c>
      <c r="H8" s="9">
        <f>G8*0.5</f>
        <v>39.95</v>
      </c>
      <c r="I8" s="9">
        <f>F8+H8</f>
        <v>79.2</v>
      </c>
      <c r="J8" s="9"/>
      <c r="K8" s="9"/>
    </row>
    <row r="9" spans="1:11" s="24" customFormat="1" ht="24" customHeight="1">
      <c r="A9" s="28">
        <v>4</v>
      </c>
      <c r="B9" s="9" t="s">
        <v>58</v>
      </c>
      <c r="C9" s="9">
        <v>80.5</v>
      </c>
      <c r="D9" s="9">
        <v>75</v>
      </c>
      <c r="E9" s="9">
        <v>155.5</v>
      </c>
      <c r="F9" s="9">
        <f>E9/2*0.5</f>
        <v>38.875</v>
      </c>
      <c r="G9" s="9" t="s">
        <v>741</v>
      </c>
      <c r="H9" s="9">
        <f>G9*0.5</f>
        <v>39.5</v>
      </c>
      <c r="I9" s="9">
        <f>F9+H9</f>
        <v>78.375</v>
      </c>
      <c r="J9" s="9"/>
      <c r="K9" s="9"/>
    </row>
    <row r="10" spans="2:11" ht="1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2:11" ht="15" customHeight="1"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11" s="1" customFormat="1" ht="26.25" customHeight="1">
      <c r="A12" s="55" t="s">
        <v>678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</row>
    <row r="13" spans="2:11" ht="24.75" customHeight="1">
      <c r="B13" s="46" t="s">
        <v>69</v>
      </c>
      <c r="C13" s="46"/>
      <c r="D13" s="46"/>
      <c r="E13" s="46"/>
      <c r="F13" s="46"/>
      <c r="G13" s="46"/>
      <c r="H13" s="46"/>
      <c r="I13" s="46"/>
      <c r="J13" s="46"/>
      <c r="K13" s="2"/>
    </row>
    <row r="14" spans="2:11" ht="24.75" customHeight="1">
      <c r="B14" s="3" t="s">
        <v>79</v>
      </c>
      <c r="C14" s="2"/>
      <c r="D14" s="2"/>
      <c r="E14" s="2"/>
      <c r="F14" s="2"/>
      <c r="G14" s="2"/>
      <c r="H14" s="2"/>
      <c r="I14" s="2"/>
      <c r="J14" s="2"/>
      <c r="K14" s="2"/>
    </row>
    <row r="15" spans="1:11" ht="24.75" customHeight="1">
      <c r="A15" s="56" t="s">
        <v>743</v>
      </c>
      <c r="B15" s="47" t="s">
        <v>0</v>
      </c>
      <c r="C15" s="49" t="s">
        <v>1</v>
      </c>
      <c r="D15" s="50"/>
      <c r="E15" s="50"/>
      <c r="F15" s="51"/>
      <c r="G15" s="47" t="s">
        <v>2</v>
      </c>
      <c r="H15" s="47"/>
      <c r="I15" s="47" t="s">
        <v>70</v>
      </c>
      <c r="J15" s="48" t="s">
        <v>71</v>
      </c>
      <c r="K15" s="53" t="s">
        <v>72</v>
      </c>
    </row>
    <row r="16" spans="1:11" ht="24.75" customHeight="1">
      <c r="A16" s="57"/>
      <c r="B16" s="48"/>
      <c r="C16" s="5" t="s">
        <v>73</v>
      </c>
      <c r="D16" s="5" t="s">
        <v>74</v>
      </c>
      <c r="E16" s="5" t="s">
        <v>7</v>
      </c>
      <c r="F16" s="6" t="s">
        <v>75</v>
      </c>
      <c r="G16" s="5" t="s">
        <v>9</v>
      </c>
      <c r="H16" s="6" t="s">
        <v>76</v>
      </c>
      <c r="I16" s="48"/>
      <c r="J16" s="52"/>
      <c r="K16" s="54"/>
    </row>
    <row r="17" spans="1:11" s="30" customFormat="1" ht="25.5" customHeight="1">
      <c r="A17" s="21" t="s">
        <v>503</v>
      </c>
      <c r="B17" s="20" t="s">
        <v>402</v>
      </c>
      <c r="C17" s="20">
        <v>59</v>
      </c>
      <c r="D17" s="20">
        <v>59</v>
      </c>
      <c r="E17" s="20">
        <v>118</v>
      </c>
      <c r="F17" s="20">
        <f>E17/2*0.5</f>
        <v>29.5</v>
      </c>
      <c r="G17" s="20" t="s">
        <v>462</v>
      </c>
      <c r="H17" s="20">
        <f>G17*0.5</f>
        <v>40.9</v>
      </c>
      <c r="I17" s="20">
        <f>F17+H17</f>
        <v>70.4</v>
      </c>
      <c r="J17" s="20" t="s">
        <v>503</v>
      </c>
      <c r="K17" s="20" t="s">
        <v>752</v>
      </c>
    </row>
    <row r="18" spans="1:11" s="30" customFormat="1" ht="25.5" customHeight="1">
      <c r="A18" s="31" t="s">
        <v>504</v>
      </c>
      <c r="B18" s="20" t="s">
        <v>59</v>
      </c>
      <c r="C18" s="20">
        <v>52.5</v>
      </c>
      <c r="D18" s="20">
        <v>65.5</v>
      </c>
      <c r="E18" s="20">
        <v>118</v>
      </c>
      <c r="F18" s="20">
        <f>E18/2*0.5</f>
        <v>29.5</v>
      </c>
      <c r="G18" s="20" t="s">
        <v>507</v>
      </c>
      <c r="H18" s="20">
        <f>G18*0.5</f>
        <v>40.3</v>
      </c>
      <c r="I18" s="20">
        <f>F18+H18</f>
        <v>69.8</v>
      </c>
      <c r="J18" s="20" t="s">
        <v>504</v>
      </c>
      <c r="K18" s="20" t="s">
        <v>752</v>
      </c>
    </row>
    <row r="19" spans="2:11" ht="15" customHeight="1"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2:11" ht="15" customHeight="1"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s="1" customFormat="1" ht="26.25" customHeight="1">
      <c r="A21" s="55" t="s">
        <v>678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</row>
    <row r="22" spans="2:11" ht="24.75" customHeight="1">
      <c r="B22" s="46" t="s">
        <v>69</v>
      </c>
      <c r="C22" s="46"/>
      <c r="D22" s="46"/>
      <c r="E22" s="46"/>
      <c r="F22" s="46"/>
      <c r="G22" s="46"/>
      <c r="H22" s="46"/>
      <c r="I22" s="46"/>
      <c r="J22" s="46"/>
      <c r="K22" s="2"/>
    </row>
    <row r="23" spans="2:11" ht="24.75" customHeight="1">
      <c r="B23" s="3" t="s">
        <v>742</v>
      </c>
      <c r="C23" s="2"/>
      <c r="D23" s="2"/>
      <c r="E23" s="2"/>
      <c r="F23" s="2"/>
      <c r="G23" s="2"/>
      <c r="H23" s="2"/>
      <c r="I23" s="2"/>
      <c r="J23" s="2"/>
      <c r="K23" s="2"/>
    </row>
    <row r="24" spans="1:11" ht="24.75" customHeight="1">
      <c r="A24" s="56" t="s">
        <v>690</v>
      </c>
      <c r="B24" s="47" t="s">
        <v>0</v>
      </c>
      <c r="C24" s="49" t="s">
        <v>1</v>
      </c>
      <c r="D24" s="50"/>
      <c r="E24" s="50"/>
      <c r="F24" s="51"/>
      <c r="G24" s="47" t="s">
        <v>2</v>
      </c>
      <c r="H24" s="47"/>
      <c r="I24" s="47" t="s">
        <v>70</v>
      </c>
      <c r="J24" s="48" t="s">
        <v>71</v>
      </c>
      <c r="K24" s="53" t="s">
        <v>72</v>
      </c>
    </row>
    <row r="25" spans="1:11" ht="24.75" customHeight="1">
      <c r="A25" s="57"/>
      <c r="B25" s="48"/>
      <c r="C25" s="5" t="s">
        <v>73</v>
      </c>
      <c r="D25" s="5" t="s">
        <v>74</v>
      </c>
      <c r="E25" s="5" t="s">
        <v>7</v>
      </c>
      <c r="F25" s="6" t="s">
        <v>75</v>
      </c>
      <c r="G25" s="5" t="s">
        <v>9</v>
      </c>
      <c r="H25" s="6" t="s">
        <v>76</v>
      </c>
      <c r="I25" s="48"/>
      <c r="J25" s="52"/>
      <c r="K25" s="54"/>
    </row>
    <row r="26" spans="1:11" s="30" customFormat="1" ht="33.75" customHeight="1">
      <c r="A26" s="20" t="s">
        <v>503</v>
      </c>
      <c r="B26" s="20" t="s">
        <v>403</v>
      </c>
      <c r="C26" s="20">
        <v>52.5</v>
      </c>
      <c r="D26" s="20">
        <v>65</v>
      </c>
      <c r="E26" s="20">
        <v>117.5</v>
      </c>
      <c r="F26" s="20">
        <f>E26/2*0.5</f>
        <v>29.375</v>
      </c>
      <c r="G26" s="20" t="s">
        <v>463</v>
      </c>
      <c r="H26" s="20">
        <f>G26*0.5</f>
        <v>41.1</v>
      </c>
      <c r="I26" s="20">
        <f>F26+H26</f>
        <v>70.475</v>
      </c>
      <c r="J26" s="20" t="s">
        <v>503</v>
      </c>
      <c r="K26" s="20" t="s">
        <v>752</v>
      </c>
    </row>
    <row r="27" spans="1:11" s="30" customFormat="1" ht="33.75" customHeight="1">
      <c r="A27" s="20" t="s">
        <v>504</v>
      </c>
      <c r="B27" s="20" t="s">
        <v>404</v>
      </c>
      <c r="C27" s="20">
        <v>56.5</v>
      </c>
      <c r="D27" s="20">
        <v>52</v>
      </c>
      <c r="E27" s="20">
        <v>108.5</v>
      </c>
      <c r="F27" s="20">
        <f>E27/2*0.5</f>
        <v>27.125</v>
      </c>
      <c r="G27" s="20" t="s">
        <v>456</v>
      </c>
      <c r="H27" s="20">
        <f>G27*0.5</f>
        <v>39.1</v>
      </c>
      <c r="I27" s="20">
        <f>F27+H27</f>
        <v>66.225</v>
      </c>
      <c r="J27" s="20" t="s">
        <v>504</v>
      </c>
      <c r="K27" s="20" t="s">
        <v>752</v>
      </c>
    </row>
    <row r="28" spans="2:11" ht="15" customHeight="1"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2:11" ht="15" customHeight="1"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2:11" ht="15" customHeight="1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1" ht="15" customHeight="1"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2:11" ht="15" customHeight="1"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2:11" ht="15" customHeight="1"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2:11" ht="15" customHeight="1"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2:11" ht="15" customHeight="1"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2:11" ht="15" customHeight="1"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2:11" ht="15" customHeight="1"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2:11" ht="15" customHeight="1"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2:11" ht="15" customHeight="1"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pans="2:11" ht="15" customHeight="1"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2:11" ht="15" customHeight="1">
      <c r="B41" s="12"/>
      <c r="C41" s="12"/>
      <c r="D41" s="12"/>
      <c r="E41" s="12"/>
      <c r="F41" s="12"/>
      <c r="G41" s="12"/>
      <c r="H41" s="12"/>
      <c r="I41" s="12"/>
      <c r="J41" s="12"/>
      <c r="K41" s="12"/>
    </row>
    <row r="42" spans="2:11" ht="15" customHeight="1">
      <c r="B42" s="12"/>
      <c r="C42" s="12"/>
      <c r="D42" s="12"/>
      <c r="E42" s="12"/>
      <c r="F42" s="12"/>
      <c r="G42" s="12"/>
      <c r="H42" s="12"/>
      <c r="I42" s="12"/>
      <c r="J42" s="12"/>
      <c r="K42" s="12"/>
    </row>
    <row r="43" spans="2:11" ht="15" customHeight="1">
      <c r="B43" s="12"/>
      <c r="C43" s="12"/>
      <c r="D43" s="12"/>
      <c r="E43" s="12"/>
      <c r="F43" s="12"/>
      <c r="G43" s="12"/>
      <c r="H43" s="12"/>
      <c r="I43" s="12"/>
      <c r="J43" s="12"/>
      <c r="K43" s="12"/>
    </row>
    <row r="44" spans="2:11" ht="15" customHeight="1">
      <c r="B44" s="12"/>
      <c r="C44" s="12"/>
      <c r="D44" s="12"/>
      <c r="E44" s="12"/>
      <c r="F44" s="12"/>
      <c r="G44" s="12"/>
      <c r="H44" s="12"/>
      <c r="I44" s="12"/>
      <c r="J44" s="12"/>
      <c r="K44" s="12"/>
    </row>
    <row r="45" spans="2:11" ht="15" customHeight="1">
      <c r="B45" s="12"/>
      <c r="C45" s="12"/>
      <c r="D45" s="12"/>
      <c r="E45" s="12"/>
      <c r="F45" s="12"/>
      <c r="G45" s="12"/>
      <c r="H45" s="12"/>
      <c r="I45" s="12"/>
      <c r="J45" s="12"/>
      <c r="K45" s="12"/>
    </row>
  </sheetData>
  <sheetProtection/>
  <autoFilter ref="A5:K5"/>
  <mergeCells count="27">
    <mergeCell ref="A1:K1"/>
    <mergeCell ref="A4:A5"/>
    <mergeCell ref="B13:J13"/>
    <mergeCell ref="B15:B16"/>
    <mergeCell ref="C15:F15"/>
    <mergeCell ref="G15:H15"/>
    <mergeCell ref="I15:I16"/>
    <mergeCell ref="J15:J16"/>
    <mergeCell ref="K15:K16"/>
    <mergeCell ref="K24:K25"/>
    <mergeCell ref="B2:J2"/>
    <mergeCell ref="B4:B5"/>
    <mergeCell ref="C4:F4"/>
    <mergeCell ref="G4:H4"/>
    <mergeCell ref="I4:I5"/>
    <mergeCell ref="J4:J5"/>
    <mergeCell ref="K4:K5"/>
    <mergeCell ref="A15:A16"/>
    <mergeCell ref="A24:A25"/>
    <mergeCell ref="A12:K12"/>
    <mergeCell ref="A21:K21"/>
    <mergeCell ref="B22:J22"/>
    <mergeCell ref="B24:B25"/>
    <mergeCell ref="C24:F24"/>
    <mergeCell ref="G24:H24"/>
    <mergeCell ref="I24:I25"/>
    <mergeCell ref="J24:J25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15"/>
  <sheetViews>
    <sheetView zoomScaleSheetLayoutView="100" workbookViewId="0" topLeftCell="A1">
      <selection activeCell="F8" sqref="F8"/>
    </sheetView>
  </sheetViews>
  <sheetFormatPr defaultColWidth="13.57421875" defaultRowHeight="15"/>
  <cols>
    <col min="1" max="1" width="5.57421875" style="0" customWidth="1"/>
    <col min="2" max="2" width="9.00390625" style="0" customWidth="1"/>
    <col min="3" max="3" width="7.421875" style="0" customWidth="1"/>
    <col min="4" max="4" width="7.57421875" style="0" customWidth="1"/>
    <col min="5" max="5" width="7.140625" style="0" customWidth="1"/>
    <col min="6" max="6" width="8.28125" style="0" customWidth="1"/>
    <col min="7" max="7" width="8.57421875" style="0" customWidth="1"/>
    <col min="8" max="8" width="8.8515625" style="0" customWidth="1"/>
    <col min="9" max="9" width="9.7109375" style="0" customWidth="1"/>
    <col min="10" max="10" width="6.421875" style="0" customWidth="1"/>
    <col min="11" max="11" width="6.8515625" style="0" customWidth="1"/>
    <col min="12" max="12" width="8.8515625" style="0" customWidth="1"/>
  </cols>
  <sheetData>
    <row r="1" spans="1:11" s="1" customFormat="1" ht="26.25" customHeight="1">
      <c r="A1" s="55" t="s">
        <v>678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2:11" ht="24.75" customHeight="1">
      <c r="B2" s="46" t="s">
        <v>80</v>
      </c>
      <c r="C2" s="46"/>
      <c r="D2" s="46"/>
      <c r="E2" s="46"/>
      <c r="F2" s="46"/>
      <c r="G2" s="46"/>
      <c r="H2" s="46"/>
      <c r="I2" s="46"/>
      <c r="J2" s="46"/>
      <c r="K2" s="2"/>
    </row>
    <row r="3" spans="2:11" ht="24.75" customHeight="1">
      <c r="B3" s="3" t="s">
        <v>780</v>
      </c>
      <c r="C3" s="2"/>
      <c r="D3" s="2"/>
      <c r="E3" s="2"/>
      <c r="F3" s="2"/>
      <c r="G3" s="2"/>
      <c r="H3" s="2"/>
      <c r="I3" s="2"/>
      <c r="J3" s="2"/>
      <c r="K3" s="2"/>
    </row>
    <row r="4" spans="1:11" ht="24.75" customHeight="1">
      <c r="A4" s="56" t="s">
        <v>690</v>
      </c>
      <c r="B4" s="47" t="s">
        <v>0</v>
      </c>
      <c r="C4" s="58" t="s">
        <v>1</v>
      </c>
      <c r="D4" s="58"/>
      <c r="E4" s="58"/>
      <c r="F4" s="58"/>
      <c r="G4" s="47" t="s">
        <v>2</v>
      </c>
      <c r="H4" s="47"/>
      <c r="I4" s="47" t="s">
        <v>70</v>
      </c>
      <c r="J4" s="48" t="s">
        <v>71</v>
      </c>
      <c r="K4" s="53" t="s">
        <v>72</v>
      </c>
    </row>
    <row r="5" spans="1:11" ht="32.25" customHeight="1">
      <c r="A5" s="57"/>
      <c r="B5" s="48"/>
      <c r="C5" s="5" t="s">
        <v>73</v>
      </c>
      <c r="D5" s="5" t="s">
        <v>74</v>
      </c>
      <c r="E5" s="5" t="s">
        <v>7</v>
      </c>
      <c r="F5" s="6" t="s">
        <v>75</v>
      </c>
      <c r="G5" s="5" t="s">
        <v>9</v>
      </c>
      <c r="H5" s="6" t="s">
        <v>76</v>
      </c>
      <c r="I5" s="48"/>
      <c r="J5" s="52"/>
      <c r="K5" s="54"/>
    </row>
    <row r="6" spans="1:11" s="24" customFormat="1" ht="39" customHeight="1">
      <c r="A6" s="20" t="s">
        <v>503</v>
      </c>
      <c r="B6" s="20" t="s">
        <v>61</v>
      </c>
      <c r="C6" s="20">
        <v>85</v>
      </c>
      <c r="D6" s="20">
        <v>70</v>
      </c>
      <c r="E6" s="20">
        <v>155</v>
      </c>
      <c r="F6" s="20">
        <f aca="true" t="shared" si="0" ref="F6:F11">E6/2*0.5</f>
        <v>38.75</v>
      </c>
      <c r="G6" s="20" t="s">
        <v>507</v>
      </c>
      <c r="H6" s="20">
        <f aca="true" t="shared" si="1" ref="H6:H11">G6*0.5</f>
        <v>40.3</v>
      </c>
      <c r="I6" s="20">
        <f aca="true" t="shared" si="2" ref="I6:I11">F6+H6</f>
        <v>79.05</v>
      </c>
      <c r="J6" s="20" t="s">
        <v>503</v>
      </c>
      <c r="K6" s="20" t="s">
        <v>752</v>
      </c>
    </row>
    <row r="7" spans="1:11" s="24" customFormat="1" ht="39" customHeight="1">
      <c r="A7" s="20" t="s">
        <v>504</v>
      </c>
      <c r="B7" s="20" t="s">
        <v>415</v>
      </c>
      <c r="C7" s="20">
        <v>83</v>
      </c>
      <c r="D7" s="20">
        <v>63.5</v>
      </c>
      <c r="E7" s="20">
        <v>146.5</v>
      </c>
      <c r="F7" s="20">
        <f t="shared" si="0"/>
        <v>36.625</v>
      </c>
      <c r="G7" s="20" t="s">
        <v>460</v>
      </c>
      <c r="H7" s="20">
        <f t="shared" si="1"/>
        <v>41.2</v>
      </c>
      <c r="I7" s="20">
        <f t="shared" si="2"/>
        <v>77.825</v>
      </c>
      <c r="J7" s="20" t="s">
        <v>504</v>
      </c>
      <c r="K7" s="20" t="s">
        <v>752</v>
      </c>
    </row>
    <row r="8" spans="1:11" s="24" customFormat="1" ht="39" customHeight="1">
      <c r="A8" s="20" t="s">
        <v>486</v>
      </c>
      <c r="B8" s="20" t="s">
        <v>416</v>
      </c>
      <c r="C8" s="20">
        <v>68</v>
      </c>
      <c r="D8" s="20">
        <v>73.5</v>
      </c>
      <c r="E8" s="20">
        <v>141.5</v>
      </c>
      <c r="F8" s="20">
        <f t="shared" si="0"/>
        <v>35.375</v>
      </c>
      <c r="G8" s="20" t="s">
        <v>520</v>
      </c>
      <c r="H8" s="20">
        <f t="shared" si="1"/>
        <v>41.7</v>
      </c>
      <c r="I8" s="20">
        <f t="shared" si="2"/>
        <v>77.075</v>
      </c>
      <c r="J8" s="20" t="s">
        <v>486</v>
      </c>
      <c r="K8" s="20" t="s">
        <v>752</v>
      </c>
    </row>
    <row r="9" spans="1:11" s="24" customFormat="1" ht="39" customHeight="1">
      <c r="A9" s="20" t="s">
        <v>487</v>
      </c>
      <c r="B9" s="20" t="s">
        <v>417</v>
      </c>
      <c r="C9" s="20">
        <v>69.5</v>
      </c>
      <c r="D9" s="20">
        <v>69.5</v>
      </c>
      <c r="E9" s="20">
        <v>139</v>
      </c>
      <c r="F9" s="20">
        <f t="shared" si="0"/>
        <v>34.75</v>
      </c>
      <c r="G9" s="20" t="s">
        <v>465</v>
      </c>
      <c r="H9" s="20">
        <f t="shared" si="1"/>
        <v>39.6</v>
      </c>
      <c r="I9" s="20">
        <f t="shared" si="2"/>
        <v>74.35</v>
      </c>
      <c r="J9" s="20" t="s">
        <v>487</v>
      </c>
      <c r="K9" s="20" t="s">
        <v>752</v>
      </c>
    </row>
    <row r="10" spans="1:11" s="24" customFormat="1" ht="39" customHeight="1">
      <c r="A10" s="20" t="s">
        <v>488</v>
      </c>
      <c r="B10" s="20" t="s">
        <v>418</v>
      </c>
      <c r="C10" s="20">
        <v>45.5</v>
      </c>
      <c r="D10" s="20">
        <v>64</v>
      </c>
      <c r="E10" s="20">
        <v>109.5</v>
      </c>
      <c r="F10" s="20">
        <f t="shared" si="0"/>
        <v>27.375</v>
      </c>
      <c r="G10" s="20" t="s">
        <v>723</v>
      </c>
      <c r="H10" s="20">
        <f t="shared" si="1"/>
        <v>37.8</v>
      </c>
      <c r="I10" s="20">
        <f t="shared" si="2"/>
        <v>65.175</v>
      </c>
      <c r="J10" s="20" t="s">
        <v>489</v>
      </c>
      <c r="K10" s="20" t="s">
        <v>752</v>
      </c>
    </row>
    <row r="11" spans="1:11" s="24" customFormat="1" ht="39" customHeight="1">
      <c r="A11" s="20" t="s">
        <v>489</v>
      </c>
      <c r="B11" s="20" t="s">
        <v>419</v>
      </c>
      <c r="C11" s="20">
        <v>45</v>
      </c>
      <c r="D11" s="20">
        <v>61.5</v>
      </c>
      <c r="E11" s="20">
        <v>106.5</v>
      </c>
      <c r="F11" s="20">
        <f t="shared" si="0"/>
        <v>26.625</v>
      </c>
      <c r="G11" s="20" t="s">
        <v>465</v>
      </c>
      <c r="H11" s="20">
        <f t="shared" si="1"/>
        <v>39.6</v>
      </c>
      <c r="I11" s="20">
        <f t="shared" si="2"/>
        <v>66.225</v>
      </c>
      <c r="J11" s="20" t="s">
        <v>488</v>
      </c>
      <c r="K11" s="20" t="s">
        <v>752</v>
      </c>
    </row>
    <row r="12" spans="2:11" ht="15" customHeight="1"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2:11" ht="15" customHeight="1"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2:11" ht="15" customHeight="1"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2:11" ht="15" customHeight="1">
      <c r="B15" s="12"/>
      <c r="C15" s="12"/>
      <c r="D15" s="12"/>
      <c r="E15" s="12"/>
      <c r="F15" s="12"/>
      <c r="G15" s="12"/>
      <c r="H15" s="12"/>
      <c r="I15" s="12"/>
      <c r="J15" s="12"/>
      <c r="K15" s="12"/>
    </row>
  </sheetData>
  <sheetProtection/>
  <autoFilter ref="A5:K5"/>
  <mergeCells count="9">
    <mergeCell ref="A4:A5"/>
    <mergeCell ref="A1:K1"/>
    <mergeCell ref="B2:J2"/>
    <mergeCell ref="B4:B5"/>
    <mergeCell ref="C4:F4"/>
    <mergeCell ref="G4:H4"/>
    <mergeCell ref="I4:I5"/>
    <mergeCell ref="J4:J5"/>
    <mergeCell ref="K4:K5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zoomScaleSheetLayoutView="100" workbookViewId="0" topLeftCell="A28">
      <selection activeCell="B40" sqref="B40"/>
    </sheetView>
  </sheetViews>
  <sheetFormatPr defaultColWidth="9.00390625" defaultRowHeight="15"/>
  <cols>
    <col min="1" max="1" width="6.00390625" style="0" customWidth="1"/>
    <col min="2" max="2" width="9.00390625" style="0" customWidth="1"/>
    <col min="3" max="3" width="7.421875" style="0" customWidth="1"/>
    <col min="4" max="4" width="7.57421875" style="0" customWidth="1"/>
    <col min="5" max="5" width="7.140625" style="0" customWidth="1"/>
    <col min="6" max="6" width="8.28125" style="0" customWidth="1"/>
    <col min="7" max="7" width="8.57421875" style="0" customWidth="1"/>
    <col min="8" max="8" width="8.8515625" style="0" customWidth="1"/>
    <col min="9" max="9" width="9.7109375" style="0" customWidth="1"/>
    <col min="10" max="10" width="5.140625" style="0" customWidth="1"/>
    <col min="11" max="11" width="7.7109375" style="0" customWidth="1"/>
    <col min="12" max="12" width="8.8515625" style="0" customWidth="1"/>
    <col min="13" max="16384" width="13.57421875" style="0" customWidth="1"/>
  </cols>
  <sheetData>
    <row r="1" spans="1:11" ht="25.5" customHeight="1">
      <c r="A1" s="55" t="s">
        <v>86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2:11" ht="26.25">
      <c r="B2" s="46" t="s">
        <v>87</v>
      </c>
      <c r="C2" s="46"/>
      <c r="D2" s="46"/>
      <c r="E2" s="46"/>
      <c r="F2" s="46"/>
      <c r="G2" s="46"/>
      <c r="H2" s="46"/>
      <c r="I2" s="46"/>
      <c r="J2" s="46"/>
      <c r="K2" s="2"/>
    </row>
    <row r="3" spans="2:11" ht="18.75">
      <c r="B3" s="3" t="s">
        <v>11</v>
      </c>
      <c r="C3" s="2"/>
      <c r="D3" s="2"/>
      <c r="E3" s="2"/>
      <c r="F3" s="2"/>
      <c r="G3" s="2"/>
      <c r="H3" s="2"/>
      <c r="I3" s="2"/>
      <c r="J3" s="2"/>
      <c r="K3" s="2"/>
    </row>
    <row r="4" spans="1:11" ht="15">
      <c r="A4" s="56" t="s">
        <v>551</v>
      </c>
      <c r="B4" s="47" t="s">
        <v>0</v>
      </c>
      <c r="C4" s="58" t="s">
        <v>1</v>
      </c>
      <c r="D4" s="58"/>
      <c r="E4" s="58"/>
      <c r="F4" s="58"/>
      <c r="G4" s="47" t="s">
        <v>2</v>
      </c>
      <c r="H4" s="47"/>
      <c r="I4" s="47" t="s">
        <v>14</v>
      </c>
      <c r="J4" s="47" t="s">
        <v>13</v>
      </c>
      <c r="K4" s="53" t="s">
        <v>4</v>
      </c>
    </row>
    <row r="5" spans="1:11" ht="29.25" customHeight="1">
      <c r="A5" s="57"/>
      <c r="B5" s="47"/>
      <c r="C5" s="4" t="s">
        <v>5</v>
      </c>
      <c r="D5" s="4" t="s">
        <v>6</v>
      </c>
      <c r="E5" s="4" t="s">
        <v>7</v>
      </c>
      <c r="F5" s="14" t="s">
        <v>8</v>
      </c>
      <c r="G5" s="4" t="s">
        <v>9</v>
      </c>
      <c r="H5" s="14" t="s">
        <v>10</v>
      </c>
      <c r="I5" s="47"/>
      <c r="J5" s="47"/>
      <c r="K5" s="53"/>
    </row>
    <row r="6" spans="1:11" s="7" customFormat="1" ht="17.25" customHeight="1">
      <c r="A6" s="21">
        <v>1</v>
      </c>
      <c r="B6" s="19" t="s">
        <v>25</v>
      </c>
      <c r="C6" s="19">
        <v>89</v>
      </c>
      <c r="D6" s="19">
        <v>68</v>
      </c>
      <c r="E6" s="19">
        <v>157</v>
      </c>
      <c r="F6" s="20">
        <f aca="true" t="shared" si="0" ref="F6:F39">E6/2*0.5</f>
        <v>39.25</v>
      </c>
      <c r="G6" s="20" t="s">
        <v>523</v>
      </c>
      <c r="H6" s="20">
        <f aca="true" t="shared" si="1" ref="H6:H37">G6*0.5</f>
        <v>40.1</v>
      </c>
      <c r="I6" s="20">
        <f>F6+H6</f>
        <v>79.35</v>
      </c>
      <c r="J6" s="20" t="s">
        <v>503</v>
      </c>
      <c r="K6" s="20" t="s">
        <v>752</v>
      </c>
    </row>
    <row r="7" spans="1:11" s="7" customFormat="1" ht="17.25" customHeight="1">
      <c r="A7" s="21">
        <v>2</v>
      </c>
      <c r="B7" s="19" t="s">
        <v>145</v>
      </c>
      <c r="C7" s="19">
        <v>80.5</v>
      </c>
      <c r="D7" s="19">
        <v>68.5</v>
      </c>
      <c r="E7" s="19">
        <v>149</v>
      </c>
      <c r="F7" s="20">
        <f t="shared" si="0"/>
        <v>37.25</v>
      </c>
      <c r="G7" s="20" t="s">
        <v>524</v>
      </c>
      <c r="H7" s="20">
        <f t="shared" si="1"/>
        <v>41.6</v>
      </c>
      <c r="I7" s="20">
        <f>F7+H7</f>
        <v>78.85</v>
      </c>
      <c r="J7" s="20" t="s">
        <v>504</v>
      </c>
      <c r="K7" s="20" t="s">
        <v>752</v>
      </c>
    </row>
    <row r="8" spans="1:11" s="7" customFormat="1" ht="17.25" customHeight="1">
      <c r="A8" s="21">
        <v>3</v>
      </c>
      <c r="B8" s="19" t="s">
        <v>146</v>
      </c>
      <c r="C8" s="19">
        <v>80</v>
      </c>
      <c r="D8" s="19">
        <v>67.5</v>
      </c>
      <c r="E8" s="19">
        <v>147.5</v>
      </c>
      <c r="F8" s="20">
        <f t="shared" si="0"/>
        <v>36.875</v>
      </c>
      <c r="G8" s="20" t="s">
        <v>525</v>
      </c>
      <c r="H8" s="20">
        <f t="shared" si="1"/>
        <v>40.7</v>
      </c>
      <c r="I8" s="20">
        <f>F8+H8</f>
        <v>77.575</v>
      </c>
      <c r="J8" s="20" t="s">
        <v>486</v>
      </c>
      <c r="K8" s="20" t="s">
        <v>752</v>
      </c>
    </row>
    <row r="9" spans="1:11" s="7" customFormat="1" ht="17.25" customHeight="1">
      <c r="A9" s="21">
        <v>4</v>
      </c>
      <c r="B9" s="19" t="s">
        <v>24</v>
      </c>
      <c r="C9" s="19">
        <v>88.5</v>
      </c>
      <c r="D9" s="19">
        <v>57</v>
      </c>
      <c r="E9" s="19">
        <v>145.5</v>
      </c>
      <c r="F9" s="20">
        <f t="shared" si="0"/>
        <v>36.375</v>
      </c>
      <c r="G9" s="20" t="s">
        <v>525</v>
      </c>
      <c r="H9" s="20">
        <f t="shared" si="1"/>
        <v>40.7</v>
      </c>
      <c r="I9" s="20">
        <f>F9+H9</f>
        <v>77.075</v>
      </c>
      <c r="J9" s="20" t="s">
        <v>487</v>
      </c>
      <c r="K9" s="20" t="s">
        <v>752</v>
      </c>
    </row>
    <row r="10" spans="1:11" s="7" customFormat="1" ht="17.25" customHeight="1">
      <c r="A10" s="21">
        <v>5</v>
      </c>
      <c r="B10" s="19" t="s">
        <v>148</v>
      </c>
      <c r="C10" s="19">
        <v>70</v>
      </c>
      <c r="D10" s="19">
        <v>69</v>
      </c>
      <c r="E10" s="19">
        <v>139</v>
      </c>
      <c r="F10" s="20">
        <f t="shared" si="0"/>
        <v>34.75</v>
      </c>
      <c r="G10" s="10" t="s">
        <v>526</v>
      </c>
      <c r="H10" s="20">
        <f t="shared" si="1"/>
        <v>40.9</v>
      </c>
      <c r="I10" s="20">
        <f>SUM(F10,H10)</f>
        <v>75.65</v>
      </c>
      <c r="J10" s="20" t="s">
        <v>490</v>
      </c>
      <c r="K10" s="20" t="s">
        <v>752</v>
      </c>
    </row>
    <row r="11" spans="1:11" s="7" customFormat="1" ht="17.25" customHeight="1">
      <c r="A11" s="21">
        <v>6</v>
      </c>
      <c r="B11" s="19" t="s">
        <v>147</v>
      </c>
      <c r="C11" s="19">
        <v>80</v>
      </c>
      <c r="D11" s="19">
        <v>59</v>
      </c>
      <c r="E11" s="19">
        <v>139</v>
      </c>
      <c r="F11" s="20">
        <f t="shared" si="0"/>
        <v>34.75</v>
      </c>
      <c r="G11" s="20" t="s">
        <v>527</v>
      </c>
      <c r="H11" s="20">
        <f t="shared" si="1"/>
        <v>40.5</v>
      </c>
      <c r="I11" s="20">
        <f>F11+H11</f>
        <v>75.25</v>
      </c>
      <c r="J11" s="20" t="s">
        <v>492</v>
      </c>
      <c r="K11" s="20" t="s">
        <v>752</v>
      </c>
    </row>
    <row r="12" spans="1:11" ht="17.25" customHeight="1">
      <c r="A12" s="21">
        <v>7</v>
      </c>
      <c r="B12" s="19" t="s">
        <v>149</v>
      </c>
      <c r="C12" s="19">
        <v>80</v>
      </c>
      <c r="D12" s="19">
        <v>58</v>
      </c>
      <c r="E12" s="19">
        <v>138</v>
      </c>
      <c r="F12" s="20">
        <f t="shared" si="0"/>
        <v>34.5</v>
      </c>
      <c r="G12" s="10" t="s">
        <v>528</v>
      </c>
      <c r="H12" s="20">
        <f t="shared" si="1"/>
        <v>41.8</v>
      </c>
      <c r="I12" s="20">
        <f aca="true" t="shared" si="2" ref="I12:I39">SUM(F12,H12)</f>
        <v>76.3</v>
      </c>
      <c r="J12" s="20" t="s">
        <v>488</v>
      </c>
      <c r="K12" s="20" t="s">
        <v>752</v>
      </c>
    </row>
    <row r="13" spans="1:11" ht="17.25" customHeight="1">
      <c r="A13" s="21">
        <v>8</v>
      </c>
      <c r="B13" s="19" t="s">
        <v>150</v>
      </c>
      <c r="C13" s="19">
        <v>80</v>
      </c>
      <c r="D13" s="19">
        <v>55.5</v>
      </c>
      <c r="E13" s="19">
        <v>135.5</v>
      </c>
      <c r="F13" s="20">
        <f t="shared" si="0"/>
        <v>33.875</v>
      </c>
      <c r="G13" s="10" t="s">
        <v>529</v>
      </c>
      <c r="H13" s="20">
        <f t="shared" si="1"/>
        <v>42.3</v>
      </c>
      <c r="I13" s="20">
        <f t="shared" si="2"/>
        <v>76.175</v>
      </c>
      <c r="J13" s="20" t="s">
        <v>489</v>
      </c>
      <c r="K13" s="20" t="s">
        <v>752</v>
      </c>
    </row>
    <row r="14" spans="1:11" ht="17.25" customHeight="1">
      <c r="A14" s="21">
        <v>9</v>
      </c>
      <c r="B14" s="19" t="s">
        <v>152</v>
      </c>
      <c r="C14" s="19">
        <v>81</v>
      </c>
      <c r="D14" s="19">
        <v>54</v>
      </c>
      <c r="E14" s="19">
        <v>135</v>
      </c>
      <c r="F14" s="20">
        <f t="shared" si="0"/>
        <v>33.75</v>
      </c>
      <c r="G14" s="10" t="s">
        <v>530</v>
      </c>
      <c r="H14" s="20">
        <f t="shared" si="1"/>
        <v>41.7</v>
      </c>
      <c r="I14" s="20">
        <f t="shared" si="2"/>
        <v>75.45</v>
      </c>
      <c r="J14" s="20" t="s">
        <v>491</v>
      </c>
      <c r="K14" s="20" t="s">
        <v>752</v>
      </c>
    </row>
    <row r="15" spans="1:11" ht="17.25" customHeight="1">
      <c r="A15" s="21">
        <v>10</v>
      </c>
      <c r="B15" s="19" t="s">
        <v>151</v>
      </c>
      <c r="C15" s="19">
        <v>68</v>
      </c>
      <c r="D15" s="19">
        <v>67</v>
      </c>
      <c r="E15" s="19">
        <v>135</v>
      </c>
      <c r="F15" s="20">
        <f t="shared" si="0"/>
        <v>33.75</v>
      </c>
      <c r="G15" s="10" t="s">
        <v>531</v>
      </c>
      <c r="H15" s="20">
        <f t="shared" si="1"/>
        <v>39</v>
      </c>
      <c r="I15" s="20">
        <f t="shared" si="2"/>
        <v>72.75</v>
      </c>
      <c r="J15" s="20"/>
      <c r="K15" s="20"/>
    </row>
    <row r="16" spans="1:11" ht="17.25" customHeight="1">
      <c r="A16" s="21">
        <v>11</v>
      </c>
      <c r="B16" s="19" t="s">
        <v>153</v>
      </c>
      <c r="C16" s="19">
        <v>72.5</v>
      </c>
      <c r="D16" s="19">
        <v>60.5</v>
      </c>
      <c r="E16" s="19">
        <v>133</v>
      </c>
      <c r="F16" s="20">
        <f t="shared" si="0"/>
        <v>33.25</v>
      </c>
      <c r="G16" s="10" t="s">
        <v>532</v>
      </c>
      <c r="H16" s="20">
        <f t="shared" si="1"/>
        <v>39.7</v>
      </c>
      <c r="I16" s="20">
        <f t="shared" si="2"/>
        <v>72.95</v>
      </c>
      <c r="J16" s="20"/>
      <c r="K16" s="20"/>
    </row>
    <row r="17" spans="1:11" ht="17.25" customHeight="1">
      <c r="A17" s="21">
        <v>12</v>
      </c>
      <c r="B17" s="19" t="s">
        <v>155</v>
      </c>
      <c r="C17" s="19">
        <v>74.5</v>
      </c>
      <c r="D17" s="19">
        <v>58</v>
      </c>
      <c r="E17" s="19">
        <v>132.5</v>
      </c>
      <c r="F17" s="20">
        <f t="shared" si="0"/>
        <v>33.125</v>
      </c>
      <c r="G17" s="10" t="s">
        <v>530</v>
      </c>
      <c r="H17" s="20">
        <f t="shared" si="1"/>
        <v>41.7</v>
      </c>
      <c r="I17" s="20">
        <f t="shared" si="2"/>
        <v>74.825</v>
      </c>
      <c r="J17" s="20" t="s">
        <v>493</v>
      </c>
      <c r="K17" s="20" t="s">
        <v>752</v>
      </c>
    </row>
    <row r="18" spans="1:11" ht="17.25" customHeight="1">
      <c r="A18" s="21">
        <v>13</v>
      </c>
      <c r="B18" s="19" t="s">
        <v>154</v>
      </c>
      <c r="C18" s="19">
        <v>79</v>
      </c>
      <c r="D18" s="19">
        <v>53.5</v>
      </c>
      <c r="E18" s="19">
        <v>132.5</v>
      </c>
      <c r="F18" s="20">
        <f t="shared" si="0"/>
        <v>33.125</v>
      </c>
      <c r="G18" s="10" t="s">
        <v>533</v>
      </c>
      <c r="H18" s="20">
        <f t="shared" si="1"/>
        <v>40.8</v>
      </c>
      <c r="I18" s="20">
        <f t="shared" si="2"/>
        <v>73.925</v>
      </c>
      <c r="J18" s="20" t="s">
        <v>496</v>
      </c>
      <c r="K18" s="20" t="s">
        <v>752</v>
      </c>
    </row>
    <row r="19" spans="1:11" ht="17.25" customHeight="1">
      <c r="A19" s="21">
        <v>14</v>
      </c>
      <c r="B19" s="19" t="s">
        <v>157</v>
      </c>
      <c r="C19" s="19">
        <v>76.5</v>
      </c>
      <c r="D19" s="19">
        <v>55.5</v>
      </c>
      <c r="E19" s="19">
        <v>132</v>
      </c>
      <c r="F19" s="20">
        <f t="shared" si="0"/>
        <v>33</v>
      </c>
      <c r="G19" s="10" t="s">
        <v>526</v>
      </c>
      <c r="H19" s="20">
        <f t="shared" si="1"/>
        <v>40.9</v>
      </c>
      <c r="I19" s="20">
        <f t="shared" si="2"/>
        <v>73.9</v>
      </c>
      <c r="J19" s="20" t="s">
        <v>795</v>
      </c>
      <c r="K19" s="20" t="s">
        <v>752</v>
      </c>
    </row>
    <row r="20" spans="1:11" ht="17.25" customHeight="1">
      <c r="A20" s="21">
        <v>15</v>
      </c>
      <c r="B20" s="19" t="s">
        <v>156</v>
      </c>
      <c r="C20" s="19">
        <v>80.5</v>
      </c>
      <c r="D20" s="19">
        <v>51.5</v>
      </c>
      <c r="E20" s="19">
        <v>132</v>
      </c>
      <c r="F20" s="20">
        <f t="shared" si="0"/>
        <v>33</v>
      </c>
      <c r="G20" s="10" t="s">
        <v>533</v>
      </c>
      <c r="H20" s="20">
        <f t="shared" si="1"/>
        <v>40.8</v>
      </c>
      <c r="I20" s="20">
        <f t="shared" si="2"/>
        <v>73.8</v>
      </c>
      <c r="J20" s="20" t="s">
        <v>499</v>
      </c>
      <c r="K20" s="20" t="s">
        <v>752</v>
      </c>
    </row>
    <row r="21" spans="1:11" ht="17.25" customHeight="1">
      <c r="A21" s="21">
        <v>16</v>
      </c>
      <c r="B21" s="19" t="s">
        <v>158</v>
      </c>
      <c r="C21" s="19">
        <v>67.5</v>
      </c>
      <c r="D21" s="19">
        <v>64</v>
      </c>
      <c r="E21" s="19">
        <v>131.5</v>
      </c>
      <c r="F21" s="20">
        <f t="shared" si="0"/>
        <v>32.875</v>
      </c>
      <c r="G21" s="10" t="s">
        <v>534</v>
      </c>
      <c r="H21" s="20">
        <f t="shared" si="1"/>
        <v>41.3</v>
      </c>
      <c r="I21" s="20">
        <f t="shared" si="2"/>
        <v>74.175</v>
      </c>
      <c r="J21" s="20" t="s">
        <v>494</v>
      </c>
      <c r="K21" s="20" t="s">
        <v>752</v>
      </c>
    </row>
    <row r="22" spans="1:11" ht="17.25" customHeight="1">
      <c r="A22" s="21">
        <v>17</v>
      </c>
      <c r="B22" s="19" t="s">
        <v>159</v>
      </c>
      <c r="C22" s="19">
        <v>76</v>
      </c>
      <c r="D22" s="19">
        <v>55</v>
      </c>
      <c r="E22" s="19">
        <v>131</v>
      </c>
      <c r="F22" s="20">
        <f t="shared" si="0"/>
        <v>32.75</v>
      </c>
      <c r="G22" s="10" t="s">
        <v>535</v>
      </c>
      <c r="H22" s="20">
        <f t="shared" si="1"/>
        <v>41.4</v>
      </c>
      <c r="I22" s="20">
        <f t="shared" si="2"/>
        <v>74.15</v>
      </c>
      <c r="J22" s="20" t="s">
        <v>495</v>
      </c>
      <c r="K22" s="20" t="s">
        <v>752</v>
      </c>
    </row>
    <row r="23" spans="1:11" ht="17.25" customHeight="1">
      <c r="A23" s="21">
        <v>18</v>
      </c>
      <c r="B23" s="19" t="s">
        <v>160</v>
      </c>
      <c r="C23" s="19">
        <v>79.5</v>
      </c>
      <c r="D23" s="19">
        <v>51</v>
      </c>
      <c r="E23" s="19">
        <v>130.5</v>
      </c>
      <c r="F23" s="20">
        <f t="shared" si="0"/>
        <v>32.625</v>
      </c>
      <c r="G23" s="10" t="s">
        <v>533</v>
      </c>
      <c r="H23" s="20">
        <f t="shared" si="1"/>
        <v>40.8</v>
      </c>
      <c r="I23" s="20">
        <f t="shared" si="2"/>
        <v>73.425</v>
      </c>
      <c r="J23" s="20" t="s">
        <v>500</v>
      </c>
      <c r="K23" s="20" t="s">
        <v>752</v>
      </c>
    </row>
    <row r="24" spans="1:11" ht="17.25" customHeight="1">
      <c r="A24" s="21">
        <v>19</v>
      </c>
      <c r="B24" s="19" t="s">
        <v>161</v>
      </c>
      <c r="C24" s="19">
        <v>83.5</v>
      </c>
      <c r="D24" s="19">
        <v>46</v>
      </c>
      <c r="E24" s="19">
        <v>129.5</v>
      </c>
      <c r="F24" s="20">
        <f t="shared" si="0"/>
        <v>32.375</v>
      </c>
      <c r="G24" s="10" t="s">
        <v>536</v>
      </c>
      <c r="H24" s="20">
        <f t="shared" si="1"/>
        <v>41</v>
      </c>
      <c r="I24" s="20">
        <f t="shared" si="2"/>
        <v>73.375</v>
      </c>
      <c r="J24" s="20" t="s">
        <v>501</v>
      </c>
      <c r="K24" s="20" t="s">
        <v>752</v>
      </c>
    </row>
    <row r="25" spans="1:11" ht="17.25" customHeight="1">
      <c r="A25" s="21">
        <v>20</v>
      </c>
      <c r="B25" s="19" t="s">
        <v>162</v>
      </c>
      <c r="C25" s="19">
        <v>54.5</v>
      </c>
      <c r="D25" s="19">
        <v>73.5</v>
      </c>
      <c r="E25" s="19">
        <v>128</v>
      </c>
      <c r="F25" s="20">
        <f t="shared" si="0"/>
        <v>32</v>
      </c>
      <c r="G25" s="10" t="s">
        <v>537</v>
      </c>
      <c r="H25" s="20">
        <f t="shared" si="1"/>
        <v>41.9</v>
      </c>
      <c r="I25" s="20">
        <f t="shared" si="2"/>
        <v>73.9</v>
      </c>
      <c r="J25" s="20" t="s">
        <v>796</v>
      </c>
      <c r="K25" s="20" t="s">
        <v>752</v>
      </c>
    </row>
    <row r="26" spans="1:11" ht="17.25" customHeight="1">
      <c r="A26" s="21">
        <v>21</v>
      </c>
      <c r="B26" s="19" t="s">
        <v>163</v>
      </c>
      <c r="C26" s="19">
        <v>66</v>
      </c>
      <c r="D26" s="19">
        <v>60</v>
      </c>
      <c r="E26" s="19">
        <v>126</v>
      </c>
      <c r="F26" s="20">
        <f t="shared" si="0"/>
        <v>31.5</v>
      </c>
      <c r="G26" s="10" t="s">
        <v>538</v>
      </c>
      <c r="H26" s="20">
        <f t="shared" si="1"/>
        <v>41.2</v>
      </c>
      <c r="I26" s="20">
        <f t="shared" si="2"/>
        <v>72.7</v>
      </c>
      <c r="J26" s="11"/>
      <c r="K26" s="11"/>
    </row>
    <row r="27" spans="1:11" ht="17.25" customHeight="1">
      <c r="A27" s="21">
        <v>22</v>
      </c>
      <c r="B27" s="19" t="s">
        <v>26</v>
      </c>
      <c r="C27" s="19">
        <v>79</v>
      </c>
      <c r="D27" s="19">
        <v>47</v>
      </c>
      <c r="E27" s="19">
        <v>126</v>
      </c>
      <c r="F27" s="20">
        <f t="shared" si="0"/>
        <v>31.5</v>
      </c>
      <c r="G27" s="10" t="s">
        <v>527</v>
      </c>
      <c r="H27" s="20">
        <f t="shared" si="1"/>
        <v>40.5</v>
      </c>
      <c r="I27" s="20">
        <f t="shared" si="2"/>
        <v>72</v>
      </c>
      <c r="J27" s="11"/>
      <c r="K27" s="11"/>
    </row>
    <row r="28" spans="1:11" ht="17.25" customHeight="1">
      <c r="A28" s="21">
        <v>23</v>
      </c>
      <c r="B28" s="19" t="s">
        <v>164</v>
      </c>
      <c r="C28" s="19">
        <v>84.5</v>
      </c>
      <c r="D28" s="19">
        <v>40.5</v>
      </c>
      <c r="E28" s="19">
        <v>125</v>
      </c>
      <c r="F28" s="20">
        <f t="shared" si="0"/>
        <v>31.25</v>
      </c>
      <c r="G28" s="10" t="s">
        <v>539</v>
      </c>
      <c r="H28" s="20">
        <f t="shared" si="1"/>
        <v>40.6</v>
      </c>
      <c r="I28" s="20">
        <f t="shared" si="2"/>
        <v>71.85</v>
      </c>
      <c r="J28" s="11"/>
      <c r="K28" s="11"/>
    </row>
    <row r="29" spans="1:11" ht="17.25" customHeight="1">
      <c r="A29" s="21">
        <v>24</v>
      </c>
      <c r="B29" s="19" t="s">
        <v>165</v>
      </c>
      <c r="C29" s="19">
        <v>65.5</v>
      </c>
      <c r="D29" s="19">
        <v>57.5</v>
      </c>
      <c r="E29" s="19">
        <v>123</v>
      </c>
      <c r="F29" s="20">
        <f t="shared" si="0"/>
        <v>30.75</v>
      </c>
      <c r="G29" s="10" t="s">
        <v>540</v>
      </c>
      <c r="H29" s="20">
        <f t="shared" si="1"/>
        <v>41.1</v>
      </c>
      <c r="I29" s="20">
        <f t="shared" si="2"/>
        <v>71.85</v>
      </c>
      <c r="J29" s="11"/>
      <c r="K29" s="11"/>
    </row>
    <row r="30" spans="1:11" ht="17.25" customHeight="1">
      <c r="A30" s="21">
        <v>25</v>
      </c>
      <c r="B30" s="19" t="s">
        <v>166</v>
      </c>
      <c r="C30" s="19">
        <v>72</v>
      </c>
      <c r="D30" s="19">
        <v>51</v>
      </c>
      <c r="E30" s="19">
        <v>123</v>
      </c>
      <c r="F30" s="20">
        <f t="shared" si="0"/>
        <v>30.75</v>
      </c>
      <c r="G30" s="10" t="s">
        <v>539</v>
      </c>
      <c r="H30" s="20">
        <f t="shared" si="1"/>
        <v>40.6</v>
      </c>
      <c r="I30" s="20">
        <f t="shared" si="2"/>
        <v>71.35</v>
      </c>
      <c r="J30" s="11"/>
      <c r="K30" s="11"/>
    </row>
    <row r="31" spans="1:11" ht="17.25" customHeight="1">
      <c r="A31" s="21">
        <v>26</v>
      </c>
      <c r="B31" s="19" t="s">
        <v>168</v>
      </c>
      <c r="C31" s="19">
        <v>70</v>
      </c>
      <c r="D31" s="19">
        <v>52.5</v>
      </c>
      <c r="E31" s="19">
        <v>122.5</v>
      </c>
      <c r="F31" s="20">
        <f t="shared" si="0"/>
        <v>30.625</v>
      </c>
      <c r="G31" s="19">
        <v>82.4</v>
      </c>
      <c r="H31" s="20">
        <f t="shared" si="1"/>
        <v>41.2</v>
      </c>
      <c r="I31" s="20">
        <f t="shared" si="2"/>
        <v>71.825</v>
      </c>
      <c r="J31" s="19"/>
      <c r="K31" s="19"/>
    </row>
    <row r="32" spans="1:11" ht="17.25" customHeight="1">
      <c r="A32" s="21">
        <v>27</v>
      </c>
      <c r="B32" s="19" t="s">
        <v>167</v>
      </c>
      <c r="C32" s="19">
        <v>58.5</v>
      </c>
      <c r="D32" s="19">
        <v>64</v>
      </c>
      <c r="E32" s="19">
        <v>122.5</v>
      </c>
      <c r="F32" s="20">
        <f t="shared" si="0"/>
        <v>30.625</v>
      </c>
      <c r="G32" s="10" t="s">
        <v>541</v>
      </c>
      <c r="H32" s="20">
        <f t="shared" si="1"/>
        <v>37.9</v>
      </c>
      <c r="I32" s="20">
        <f t="shared" si="2"/>
        <v>68.525</v>
      </c>
      <c r="J32" s="11"/>
      <c r="K32" s="11"/>
    </row>
    <row r="33" spans="1:11" ht="17.25" customHeight="1">
      <c r="A33" s="21">
        <v>28</v>
      </c>
      <c r="B33" s="19" t="s">
        <v>169</v>
      </c>
      <c r="C33" s="19">
        <v>76.5</v>
      </c>
      <c r="D33" s="19">
        <v>45</v>
      </c>
      <c r="E33" s="19">
        <v>121.5</v>
      </c>
      <c r="F33" s="20">
        <f t="shared" si="0"/>
        <v>30.375</v>
      </c>
      <c r="G33" s="19">
        <v>79.6</v>
      </c>
      <c r="H33" s="20">
        <f t="shared" si="1"/>
        <v>39.8</v>
      </c>
      <c r="I33" s="20">
        <f t="shared" si="2"/>
        <v>70.175</v>
      </c>
      <c r="J33" s="19"/>
      <c r="K33" s="19"/>
    </row>
    <row r="34" spans="1:11" ht="17.25" customHeight="1">
      <c r="A34" s="21">
        <v>29</v>
      </c>
      <c r="B34" s="19" t="s">
        <v>170</v>
      </c>
      <c r="C34" s="19">
        <v>82</v>
      </c>
      <c r="D34" s="19">
        <v>39</v>
      </c>
      <c r="E34" s="19">
        <v>121</v>
      </c>
      <c r="F34" s="20">
        <f t="shared" si="0"/>
        <v>30.25</v>
      </c>
      <c r="G34" s="19">
        <v>75.8</v>
      </c>
      <c r="H34" s="20">
        <f t="shared" si="1"/>
        <v>37.9</v>
      </c>
      <c r="I34" s="20">
        <f t="shared" si="2"/>
        <v>68.15</v>
      </c>
      <c r="J34" s="19"/>
      <c r="K34" s="19"/>
    </row>
    <row r="35" spans="1:11" ht="17.25" customHeight="1">
      <c r="A35" s="21">
        <v>30</v>
      </c>
      <c r="B35" s="19" t="s">
        <v>171</v>
      </c>
      <c r="C35" s="19">
        <v>70.5</v>
      </c>
      <c r="D35" s="19">
        <v>49</v>
      </c>
      <c r="E35" s="19">
        <v>119.5</v>
      </c>
      <c r="F35" s="20">
        <f t="shared" si="0"/>
        <v>29.875</v>
      </c>
      <c r="G35" s="19">
        <v>72</v>
      </c>
      <c r="H35" s="20">
        <f t="shared" si="1"/>
        <v>36</v>
      </c>
      <c r="I35" s="20">
        <f t="shared" si="2"/>
        <v>65.875</v>
      </c>
      <c r="J35" s="19"/>
      <c r="K35" s="19"/>
    </row>
    <row r="36" spans="1:11" ht="17.25" customHeight="1">
      <c r="A36" s="21">
        <v>31</v>
      </c>
      <c r="B36" s="19" t="s">
        <v>172</v>
      </c>
      <c r="C36" s="19">
        <v>69.5</v>
      </c>
      <c r="D36" s="19">
        <v>50</v>
      </c>
      <c r="E36" s="19">
        <v>119.5</v>
      </c>
      <c r="F36" s="20">
        <f t="shared" si="0"/>
        <v>29.875</v>
      </c>
      <c r="G36" s="19">
        <v>71</v>
      </c>
      <c r="H36" s="20">
        <f t="shared" si="1"/>
        <v>35.5</v>
      </c>
      <c r="I36" s="20">
        <f t="shared" si="2"/>
        <v>65.375</v>
      </c>
      <c r="J36" s="19"/>
      <c r="K36" s="19"/>
    </row>
    <row r="37" spans="1:11" ht="17.25" customHeight="1">
      <c r="A37" s="21">
        <v>32</v>
      </c>
      <c r="B37" s="19" t="s">
        <v>173</v>
      </c>
      <c r="C37" s="19">
        <v>63</v>
      </c>
      <c r="D37" s="19">
        <v>55</v>
      </c>
      <c r="E37" s="19">
        <v>118</v>
      </c>
      <c r="F37" s="20">
        <f t="shared" si="0"/>
        <v>29.5</v>
      </c>
      <c r="G37" s="19">
        <v>80.6</v>
      </c>
      <c r="H37" s="20">
        <f t="shared" si="1"/>
        <v>40.3</v>
      </c>
      <c r="I37" s="20">
        <f t="shared" si="2"/>
        <v>69.8</v>
      </c>
      <c r="J37" s="19"/>
      <c r="K37" s="19"/>
    </row>
    <row r="38" spans="1:11" ht="17.25" customHeight="1">
      <c r="A38" s="21">
        <v>33</v>
      </c>
      <c r="B38" s="19" t="s">
        <v>174</v>
      </c>
      <c r="C38" s="19">
        <v>56.5</v>
      </c>
      <c r="D38" s="19">
        <v>61.5</v>
      </c>
      <c r="E38" s="19">
        <v>118</v>
      </c>
      <c r="F38" s="20">
        <f t="shared" si="0"/>
        <v>29.5</v>
      </c>
      <c r="G38" s="19" t="s">
        <v>542</v>
      </c>
      <c r="H38" s="20"/>
      <c r="I38" s="20">
        <f t="shared" si="2"/>
        <v>29.5</v>
      </c>
      <c r="J38" s="19"/>
      <c r="K38" s="19"/>
    </row>
    <row r="39" spans="1:11" ht="17.25" customHeight="1">
      <c r="A39" s="21">
        <v>34</v>
      </c>
      <c r="B39" s="19" t="s">
        <v>175</v>
      </c>
      <c r="C39" s="19">
        <v>63</v>
      </c>
      <c r="D39" s="19">
        <v>54.5</v>
      </c>
      <c r="E39" s="19">
        <v>117.5</v>
      </c>
      <c r="F39" s="20">
        <f t="shared" si="0"/>
        <v>29.375</v>
      </c>
      <c r="G39" s="19">
        <v>79.8</v>
      </c>
      <c r="H39" s="20">
        <f>G39*0.5</f>
        <v>39.9</v>
      </c>
      <c r="I39" s="20">
        <f t="shared" si="2"/>
        <v>69.275</v>
      </c>
      <c r="J39" s="19"/>
      <c r="K39" s="19"/>
    </row>
    <row r="40" ht="15">
      <c r="B40" s="7" t="s">
        <v>797</v>
      </c>
    </row>
  </sheetData>
  <sheetProtection/>
  <autoFilter ref="A5:K5"/>
  <mergeCells count="9">
    <mergeCell ref="A4:A5"/>
    <mergeCell ref="A1:K1"/>
    <mergeCell ref="B2:J2"/>
    <mergeCell ref="B4:B5"/>
    <mergeCell ref="C4:F4"/>
    <mergeCell ref="G4:H4"/>
    <mergeCell ref="I4:I5"/>
    <mergeCell ref="J4:J5"/>
    <mergeCell ref="K4:K5"/>
  </mergeCells>
  <printOptions/>
  <pageMargins left="0.9" right="0.63" top="0.7874015748031497" bottom="0.7874015748031497" header="0.5118110236220472" footer="0.5118110236220472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9"/>
  <sheetViews>
    <sheetView zoomScaleSheetLayoutView="100" workbookViewId="0" topLeftCell="A1">
      <selection activeCell="A6" sqref="A6:IV7"/>
    </sheetView>
  </sheetViews>
  <sheetFormatPr defaultColWidth="13.57421875" defaultRowHeight="15"/>
  <cols>
    <col min="1" max="1" width="5.8515625" style="0" customWidth="1"/>
    <col min="2" max="2" width="9.00390625" style="0" customWidth="1"/>
    <col min="3" max="3" width="7.421875" style="0" customWidth="1"/>
    <col min="4" max="4" width="7.57421875" style="0" customWidth="1"/>
    <col min="5" max="5" width="7.140625" style="0" customWidth="1"/>
    <col min="6" max="6" width="8.28125" style="0" customWidth="1"/>
    <col min="7" max="7" width="8.57421875" style="0" customWidth="1"/>
    <col min="8" max="8" width="8.8515625" style="0" customWidth="1"/>
    <col min="9" max="9" width="9.7109375" style="0" customWidth="1"/>
    <col min="10" max="10" width="6.421875" style="0" customWidth="1"/>
    <col min="11" max="11" width="6.8515625" style="0" customWidth="1"/>
    <col min="12" max="12" width="8.8515625" style="0" customWidth="1"/>
  </cols>
  <sheetData>
    <row r="1" spans="1:11" s="1" customFormat="1" ht="26.25" customHeight="1">
      <c r="A1" s="55" t="s">
        <v>678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2:11" ht="24.75" customHeight="1">
      <c r="B2" s="46" t="s">
        <v>80</v>
      </c>
      <c r="C2" s="46"/>
      <c r="D2" s="46"/>
      <c r="E2" s="46"/>
      <c r="F2" s="46"/>
      <c r="G2" s="46"/>
      <c r="H2" s="46"/>
      <c r="I2" s="46"/>
      <c r="J2" s="46"/>
      <c r="K2" s="2"/>
    </row>
    <row r="3" spans="2:11" ht="24.75" customHeight="1">
      <c r="B3" s="3" t="s">
        <v>781</v>
      </c>
      <c r="C3" s="2"/>
      <c r="D3" s="2"/>
      <c r="E3" s="2"/>
      <c r="F3" s="2"/>
      <c r="G3" s="2"/>
      <c r="H3" s="2"/>
      <c r="I3" s="2"/>
      <c r="J3" s="2"/>
      <c r="K3" s="2"/>
    </row>
    <row r="4" spans="1:11" ht="35.25" customHeight="1">
      <c r="A4" s="56" t="s">
        <v>690</v>
      </c>
      <c r="B4" s="47" t="s">
        <v>0</v>
      </c>
      <c r="C4" s="58" t="s">
        <v>1</v>
      </c>
      <c r="D4" s="58"/>
      <c r="E4" s="58"/>
      <c r="F4" s="58"/>
      <c r="G4" s="47" t="s">
        <v>2</v>
      </c>
      <c r="H4" s="47"/>
      <c r="I4" s="47" t="s">
        <v>70</v>
      </c>
      <c r="J4" s="48" t="s">
        <v>71</v>
      </c>
      <c r="K4" s="53" t="s">
        <v>72</v>
      </c>
    </row>
    <row r="5" spans="1:11" ht="35.25" customHeight="1">
      <c r="A5" s="57"/>
      <c r="B5" s="48"/>
      <c r="C5" s="5" t="s">
        <v>73</v>
      </c>
      <c r="D5" s="5" t="s">
        <v>74</v>
      </c>
      <c r="E5" s="5" t="s">
        <v>7</v>
      </c>
      <c r="F5" s="6" t="s">
        <v>75</v>
      </c>
      <c r="G5" s="5" t="s">
        <v>9</v>
      </c>
      <c r="H5" s="6" t="s">
        <v>76</v>
      </c>
      <c r="I5" s="48"/>
      <c r="J5" s="52"/>
      <c r="K5" s="54"/>
    </row>
    <row r="6" spans="1:11" s="30" customFormat="1" ht="33" customHeight="1">
      <c r="A6" s="20" t="s">
        <v>503</v>
      </c>
      <c r="B6" s="20" t="s">
        <v>405</v>
      </c>
      <c r="C6" s="20">
        <v>56.5</v>
      </c>
      <c r="D6" s="20">
        <v>75</v>
      </c>
      <c r="E6" s="20">
        <v>131.5</v>
      </c>
      <c r="F6" s="20">
        <f>E6/2*0.5</f>
        <v>32.875</v>
      </c>
      <c r="G6" s="20" t="s">
        <v>473</v>
      </c>
      <c r="H6" s="20">
        <f>G6*0.5</f>
        <v>40.6</v>
      </c>
      <c r="I6" s="20">
        <f>F6+H6</f>
        <v>73.475</v>
      </c>
      <c r="J6" s="20" t="s">
        <v>503</v>
      </c>
      <c r="K6" s="20" t="s">
        <v>752</v>
      </c>
    </row>
    <row r="7" spans="1:11" s="30" customFormat="1" ht="33" customHeight="1">
      <c r="A7" s="20" t="s">
        <v>504</v>
      </c>
      <c r="B7" s="20" t="s">
        <v>406</v>
      </c>
      <c r="C7" s="20">
        <v>37.5</v>
      </c>
      <c r="D7" s="20">
        <v>68.5</v>
      </c>
      <c r="E7" s="20">
        <v>106</v>
      </c>
      <c r="F7" s="20">
        <f>E7/2*0.5</f>
        <v>26.5</v>
      </c>
      <c r="G7" s="20" t="s">
        <v>546</v>
      </c>
      <c r="H7" s="20">
        <f>G7*0.5</f>
        <v>35.5</v>
      </c>
      <c r="I7" s="20">
        <f>F7+H7</f>
        <v>62</v>
      </c>
      <c r="J7" s="20" t="s">
        <v>504</v>
      </c>
      <c r="K7" s="20" t="s">
        <v>752</v>
      </c>
    </row>
    <row r="8" spans="2:11" ht="15" customHeight="1"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2:11" ht="15" customHeight="1">
      <c r="B9" s="12"/>
      <c r="C9" s="12"/>
      <c r="D9" s="12"/>
      <c r="E9" s="12"/>
      <c r="F9" s="12"/>
      <c r="G9" s="12"/>
      <c r="H9" s="12"/>
      <c r="I9" s="12"/>
      <c r="J9" s="12"/>
      <c r="K9" s="12"/>
    </row>
  </sheetData>
  <sheetProtection/>
  <mergeCells count="9">
    <mergeCell ref="K4:K5"/>
    <mergeCell ref="A1:K1"/>
    <mergeCell ref="A4:A5"/>
    <mergeCell ref="B2:J2"/>
    <mergeCell ref="B4:B5"/>
    <mergeCell ref="C4:F4"/>
    <mergeCell ref="G4:H4"/>
    <mergeCell ref="I4:I5"/>
    <mergeCell ref="J4:J5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4"/>
  <sheetViews>
    <sheetView zoomScaleSheetLayoutView="100" workbookViewId="0" topLeftCell="A1">
      <selection activeCell="A6" sqref="A6:IV13"/>
    </sheetView>
  </sheetViews>
  <sheetFormatPr defaultColWidth="13.57421875" defaultRowHeight="15"/>
  <cols>
    <col min="1" max="1" width="5.28125" style="0" customWidth="1"/>
    <col min="2" max="2" width="9.00390625" style="0" customWidth="1"/>
    <col min="3" max="3" width="7.421875" style="0" customWidth="1"/>
    <col min="4" max="4" width="7.57421875" style="0" customWidth="1"/>
    <col min="5" max="5" width="7.140625" style="0" customWidth="1"/>
    <col min="6" max="6" width="8.28125" style="0" customWidth="1"/>
    <col min="7" max="7" width="8.57421875" style="0" customWidth="1"/>
    <col min="8" max="8" width="8.8515625" style="0" customWidth="1"/>
    <col min="9" max="9" width="9.7109375" style="0" customWidth="1"/>
    <col min="10" max="10" width="6.421875" style="0" customWidth="1"/>
    <col min="11" max="11" width="6.8515625" style="0" customWidth="1"/>
    <col min="12" max="12" width="8.8515625" style="0" customWidth="1"/>
  </cols>
  <sheetData>
    <row r="1" spans="1:11" s="1" customFormat="1" ht="26.25" customHeight="1">
      <c r="A1" s="55" t="s">
        <v>678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2:11" ht="24.75" customHeight="1">
      <c r="B2" s="46" t="s">
        <v>80</v>
      </c>
      <c r="C2" s="46"/>
      <c r="D2" s="46"/>
      <c r="E2" s="46"/>
      <c r="F2" s="46"/>
      <c r="G2" s="46"/>
      <c r="H2" s="46"/>
      <c r="I2" s="46"/>
      <c r="J2" s="46"/>
      <c r="K2" s="2"/>
    </row>
    <row r="3" spans="2:11" ht="18.75" customHeight="1">
      <c r="B3" s="3" t="s">
        <v>745</v>
      </c>
      <c r="C3" s="2"/>
      <c r="D3" s="2"/>
      <c r="E3" s="2"/>
      <c r="F3" s="2"/>
      <c r="G3" s="2"/>
      <c r="H3" s="2"/>
      <c r="I3" s="2"/>
      <c r="J3" s="2"/>
      <c r="K3" s="2"/>
    </row>
    <row r="4" spans="1:11" ht="19.5" customHeight="1">
      <c r="A4" s="56" t="s">
        <v>690</v>
      </c>
      <c r="B4" s="47" t="s">
        <v>0</v>
      </c>
      <c r="C4" s="58" t="s">
        <v>1</v>
      </c>
      <c r="D4" s="58"/>
      <c r="E4" s="58"/>
      <c r="F4" s="58"/>
      <c r="G4" s="47" t="s">
        <v>2</v>
      </c>
      <c r="H4" s="47"/>
      <c r="I4" s="47" t="s">
        <v>70</v>
      </c>
      <c r="J4" s="48" t="s">
        <v>71</v>
      </c>
      <c r="K4" s="53" t="s">
        <v>72</v>
      </c>
    </row>
    <row r="5" spans="1:11" ht="32.25" customHeight="1">
      <c r="A5" s="57"/>
      <c r="B5" s="48"/>
      <c r="C5" s="5" t="s">
        <v>73</v>
      </c>
      <c r="D5" s="5" t="s">
        <v>74</v>
      </c>
      <c r="E5" s="5" t="s">
        <v>7</v>
      </c>
      <c r="F5" s="6" t="s">
        <v>75</v>
      </c>
      <c r="G5" s="5" t="s">
        <v>9</v>
      </c>
      <c r="H5" s="6" t="s">
        <v>76</v>
      </c>
      <c r="I5" s="48"/>
      <c r="J5" s="52"/>
      <c r="K5" s="54"/>
    </row>
    <row r="6" spans="1:11" s="30" customFormat="1" ht="30" customHeight="1">
      <c r="A6" s="20" t="s">
        <v>503</v>
      </c>
      <c r="B6" s="20" t="s">
        <v>407</v>
      </c>
      <c r="C6" s="20">
        <v>81</v>
      </c>
      <c r="D6" s="20">
        <v>60</v>
      </c>
      <c r="E6" s="20">
        <v>141</v>
      </c>
      <c r="F6" s="20">
        <f aca="true" t="shared" si="0" ref="F6:F13">E6/2*0.5</f>
        <v>35.25</v>
      </c>
      <c r="G6" s="20" t="s">
        <v>502</v>
      </c>
      <c r="H6" s="20">
        <f aca="true" t="shared" si="1" ref="H6:H13">G6*0.5</f>
        <v>39.8</v>
      </c>
      <c r="I6" s="20">
        <f aca="true" t="shared" si="2" ref="I6:I13">F6+H6</f>
        <v>75.05</v>
      </c>
      <c r="J6" s="20" t="s">
        <v>503</v>
      </c>
      <c r="K6" s="20" t="s">
        <v>752</v>
      </c>
    </row>
    <row r="7" spans="1:11" s="30" customFormat="1" ht="30" customHeight="1">
      <c r="A7" s="20" t="s">
        <v>504</v>
      </c>
      <c r="B7" s="20" t="s">
        <v>408</v>
      </c>
      <c r="C7" s="20">
        <v>74</v>
      </c>
      <c r="D7" s="20">
        <v>65.5</v>
      </c>
      <c r="E7" s="20">
        <v>139.5</v>
      </c>
      <c r="F7" s="20">
        <f t="shared" si="0"/>
        <v>34.875</v>
      </c>
      <c r="G7" s="20" t="s">
        <v>515</v>
      </c>
      <c r="H7" s="20">
        <f t="shared" si="1"/>
        <v>38.5</v>
      </c>
      <c r="I7" s="20">
        <f t="shared" si="2"/>
        <v>73.375</v>
      </c>
      <c r="J7" s="20" t="s">
        <v>504</v>
      </c>
      <c r="K7" s="20" t="s">
        <v>752</v>
      </c>
    </row>
    <row r="8" spans="1:11" s="30" customFormat="1" ht="30" customHeight="1">
      <c r="A8" s="20" t="s">
        <v>486</v>
      </c>
      <c r="B8" s="20" t="s">
        <v>409</v>
      </c>
      <c r="C8" s="20">
        <v>81</v>
      </c>
      <c r="D8" s="20">
        <v>53</v>
      </c>
      <c r="E8" s="20">
        <v>134</v>
      </c>
      <c r="F8" s="20">
        <f t="shared" si="0"/>
        <v>33.5</v>
      </c>
      <c r="G8" s="20" t="s">
        <v>549</v>
      </c>
      <c r="H8" s="20">
        <f t="shared" si="1"/>
        <v>36.8</v>
      </c>
      <c r="I8" s="20">
        <f t="shared" si="2"/>
        <v>70.3</v>
      </c>
      <c r="J8" s="20" t="s">
        <v>487</v>
      </c>
      <c r="K8" s="20" t="s">
        <v>752</v>
      </c>
    </row>
    <row r="9" spans="1:11" s="30" customFormat="1" ht="30" customHeight="1">
      <c r="A9" s="20" t="s">
        <v>487</v>
      </c>
      <c r="B9" s="20" t="s">
        <v>410</v>
      </c>
      <c r="C9" s="20">
        <v>61</v>
      </c>
      <c r="D9" s="20">
        <v>70.5</v>
      </c>
      <c r="E9" s="20">
        <v>131.5</v>
      </c>
      <c r="F9" s="20">
        <f t="shared" si="0"/>
        <v>32.875</v>
      </c>
      <c r="G9" s="20" t="s">
        <v>515</v>
      </c>
      <c r="H9" s="20">
        <f t="shared" si="1"/>
        <v>38.5</v>
      </c>
      <c r="I9" s="20">
        <f t="shared" si="2"/>
        <v>71.375</v>
      </c>
      <c r="J9" s="20" t="s">
        <v>486</v>
      </c>
      <c r="K9" s="20" t="s">
        <v>752</v>
      </c>
    </row>
    <row r="10" spans="1:11" s="30" customFormat="1" ht="30" customHeight="1">
      <c r="A10" s="20" t="s">
        <v>488</v>
      </c>
      <c r="B10" s="20" t="s">
        <v>411</v>
      </c>
      <c r="C10" s="20">
        <v>62</v>
      </c>
      <c r="D10" s="20">
        <v>65</v>
      </c>
      <c r="E10" s="20">
        <v>127</v>
      </c>
      <c r="F10" s="20">
        <f t="shared" si="0"/>
        <v>31.75</v>
      </c>
      <c r="G10" s="20" t="s">
        <v>746</v>
      </c>
      <c r="H10" s="20">
        <f t="shared" si="1"/>
        <v>35.7</v>
      </c>
      <c r="I10" s="20">
        <f t="shared" si="2"/>
        <v>67.45</v>
      </c>
      <c r="J10" s="20" t="s">
        <v>488</v>
      </c>
      <c r="K10" s="20" t="s">
        <v>752</v>
      </c>
    </row>
    <row r="11" spans="1:11" s="30" customFormat="1" ht="30" customHeight="1">
      <c r="A11" s="20" t="s">
        <v>489</v>
      </c>
      <c r="B11" s="20" t="s">
        <v>412</v>
      </c>
      <c r="C11" s="20">
        <v>63</v>
      </c>
      <c r="D11" s="20">
        <v>57</v>
      </c>
      <c r="E11" s="20">
        <v>120</v>
      </c>
      <c r="F11" s="20">
        <f t="shared" si="0"/>
        <v>30</v>
      </c>
      <c r="G11" s="20" t="s">
        <v>747</v>
      </c>
      <c r="H11" s="20">
        <f t="shared" si="1"/>
        <v>36.95</v>
      </c>
      <c r="I11" s="20">
        <f t="shared" si="2"/>
        <v>66.95</v>
      </c>
      <c r="J11" s="20" t="s">
        <v>489</v>
      </c>
      <c r="K11" s="20" t="s">
        <v>752</v>
      </c>
    </row>
    <row r="12" spans="1:11" s="30" customFormat="1" ht="30" customHeight="1">
      <c r="A12" s="20" t="s">
        <v>490</v>
      </c>
      <c r="B12" s="20" t="s">
        <v>413</v>
      </c>
      <c r="C12" s="20">
        <v>48</v>
      </c>
      <c r="D12" s="20">
        <v>62.5</v>
      </c>
      <c r="E12" s="20">
        <v>110.5</v>
      </c>
      <c r="F12" s="20">
        <f t="shared" si="0"/>
        <v>27.625</v>
      </c>
      <c r="G12" s="20" t="s">
        <v>748</v>
      </c>
      <c r="H12" s="20">
        <f t="shared" si="1"/>
        <v>36.45</v>
      </c>
      <c r="I12" s="20">
        <f t="shared" si="2"/>
        <v>64.075</v>
      </c>
      <c r="J12" s="20" t="s">
        <v>490</v>
      </c>
      <c r="K12" s="20" t="s">
        <v>752</v>
      </c>
    </row>
    <row r="13" spans="1:11" s="30" customFormat="1" ht="30" customHeight="1">
      <c r="A13" s="20" t="s">
        <v>491</v>
      </c>
      <c r="B13" s="20" t="s">
        <v>414</v>
      </c>
      <c r="C13" s="20">
        <v>38</v>
      </c>
      <c r="D13" s="20">
        <v>53.5</v>
      </c>
      <c r="E13" s="20">
        <v>91.5</v>
      </c>
      <c r="F13" s="20">
        <f t="shared" si="0"/>
        <v>22.875</v>
      </c>
      <c r="G13" s="20" t="s">
        <v>477</v>
      </c>
      <c r="H13" s="20">
        <f t="shared" si="1"/>
        <v>37.3</v>
      </c>
      <c r="I13" s="20">
        <f t="shared" si="2"/>
        <v>60.175</v>
      </c>
      <c r="J13" s="20" t="s">
        <v>491</v>
      </c>
      <c r="K13" s="20" t="s">
        <v>752</v>
      </c>
    </row>
    <row r="14" spans="2:11" ht="30" customHeight="1">
      <c r="B14" s="12"/>
      <c r="C14" s="12"/>
      <c r="D14" s="12"/>
      <c r="E14" s="12"/>
      <c r="F14" s="12"/>
      <c r="G14" s="12"/>
      <c r="H14" s="12"/>
      <c r="I14" s="12"/>
      <c r="J14" s="12"/>
      <c r="K14" s="12"/>
    </row>
  </sheetData>
  <sheetProtection/>
  <autoFilter ref="A5:K5"/>
  <mergeCells count="9">
    <mergeCell ref="K4:K5"/>
    <mergeCell ref="A1:K1"/>
    <mergeCell ref="A4:A5"/>
    <mergeCell ref="B2:J2"/>
    <mergeCell ref="B4:B5"/>
    <mergeCell ref="C4:F4"/>
    <mergeCell ref="G4:H4"/>
    <mergeCell ref="I4:I5"/>
    <mergeCell ref="J4:J5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3"/>
  <sheetViews>
    <sheetView zoomScaleSheetLayoutView="100" workbookViewId="0" topLeftCell="A25">
      <selection activeCell="B43" sqref="B43"/>
    </sheetView>
  </sheetViews>
  <sheetFormatPr defaultColWidth="9.00390625" defaultRowHeight="15"/>
  <cols>
    <col min="1" max="1" width="6.00390625" style="23" customWidth="1"/>
    <col min="2" max="2" width="9.00390625" style="0" customWidth="1"/>
    <col min="3" max="3" width="7.421875" style="0" customWidth="1"/>
    <col min="4" max="4" width="7.57421875" style="0" customWidth="1"/>
    <col min="5" max="5" width="7.140625" style="0" customWidth="1"/>
    <col min="6" max="6" width="8.28125" style="0" customWidth="1"/>
    <col min="7" max="7" width="8.57421875" style="0" customWidth="1"/>
    <col min="8" max="8" width="8.8515625" style="0" customWidth="1"/>
    <col min="9" max="9" width="9.7109375" style="0" customWidth="1"/>
    <col min="10" max="10" width="6.421875" style="0" customWidth="1"/>
    <col min="11" max="11" width="8.00390625" style="0" customWidth="1"/>
    <col min="12" max="12" width="8.8515625" style="0" customWidth="1"/>
    <col min="13" max="16384" width="13.57421875" style="0" customWidth="1"/>
  </cols>
  <sheetData>
    <row r="1" spans="1:11" ht="25.5" customHeight="1">
      <c r="A1" s="55" t="s">
        <v>86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2:11" ht="26.25">
      <c r="B2" s="46" t="s">
        <v>87</v>
      </c>
      <c r="C2" s="46"/>
      <c r="D2" s="46"/>
      <c r="E2" s="46"/>
      <c r="F2" s="46"/>
      <c r="G2" s="46"/>
      <c r="H2" s="46"/>
      <c r="I2" s="46"/>
      <c r="J2" s="46"/>
      <c r="K2" s="2"/>
    </row>
    <row r="3" spans="2:11" ht="18.75">
      <c r="B3" s="3" t="s">
        <v>753</v>
      </c>
      <c r="C3" s="2"/>
      <c r="D3" s="2"/>
      <c r="E3" s="2"/>
      <c r="F3" s="2"/>
      <c r="G3" s="2"/>
      <c r="H3" s="2"/>
      <c r="I3" s="2"/>
      <c r="J3" s="2"/>
      <c r="K3" s="2"/>
    </row>
    <row r="4" spans="1:11" ht="15">
      <c r="A4" s="56" t="s">
        <v>551</v>
      </c>
      <c r="B4" s="47" t="s">
        <v>0</v>
      </c>
      <c r="C4" s="49" t="s">
        <v>1</v>
      </c>
      <c r="D4" s="50"/>
      <c r="E4" s="50"/>
      <c r="F4" s="51"/>
      <c r="G4" s="47" t="s">
        <v>2</v>
      </c>
      <c r="H4" s="47"/>
      <c r="I4" s="47" t="s">
        <v>14</v>
      </c>
      <c r="J4" s="48" t="s">
        <v>13</v>
      </c>
      <c r="K4" s="53" t="s">
        <v>4</v>
      </c>
    </row>
    <row r="5" spans="1:11" ht="31.5" customHeight="1">
      <c r="A5" s="57"/>
      <c r="B5" s="48"/>
      <c r="C5" s="5" t="s">
        <v>5</v>
      </c>
      <c r="D5" s="5" t="s">
        <v>6</v>
      </c>
      <c r="E5" s="5" t="s">
        <v>7</v>
      </c>
      <c r="F5" s="6" t="s">
        <v>8</v>
      </c>
      <c r="G5" s="5" t="s">
        <v>9</v>
      </c>
      <c r="H5" s="6" t="s">
        <v>10</v>
      </c>
      <c r="I5" s="48"/>
      <c r="J5" s="52"/>
      <c r="K5" s="54"/>
    </row>
    <row r="6" spans="1:11" s="7" customFormat="1" ht="15" customHeight="1">
      <c r="A6" s="21">
        <v>1</v>
      </c>
      <c r="B6" s="20" t="s">
        <v>176</v>
      </c>
      <c r="C6" s="20">
        <v>86</v>
      </c>
      <c r="D6" s="20">
        <v>73</v>
      </c>
      <c r="E6" s="20">
        <v>159</v>
      </c>
      <c r="F6" s="20">
        <f aca="true" t="shared" si="0" ref="F6:F42">E6/2*0.5</f>
        <v>39.75</v>
      </c>
      <c r="G6" s="20" t="s">
        <v>515</v>
      </c>
      <c r="H6" s="20">
        <f aca="true" t="shared" si="1" ref="H6:H42">G6*0.5</f>
        <v>38.5</v>
      </c>
      <c r="I6" s="20">
        <f>F6+H6</f>
        <v>78.25</v>
      </c>
      <c r="J6" s="20" t="s">
        <v>488</v>
      </c>
      <c r="K6" s="20" t="s">
        <v>752</v>
      </c>
    </row>
    <row r="7" spans="1:11" s="7" customFormat="1" ht="15" customHeight="1">
      <c r="A7" s="21">
        <v>2</v>
      </c>
      <c r="B7" s="20" t="s">
        <v>177</v>
      </c>
      <c r="C7" s="20">
        <v>85</v>
      </c>
      <c r="D7" s="20">
        <v>72</v>
      </c>
      <c r="E7" s="20">
        <v>157</v>
      </c>
      <c r="F7" s="20">
        <f t="shared" si="0"/>
        <v>39.25</v>
      </c>
      <c r="G7" s="20" t="s">
        <v>505</v>
      </c>
      <c r="H7" s="20">
        <f t="shared" si="1"/>
        <v>39.3</v>
      </c>
      <c r="I7" s="20">
        <f>F7+H7</f>
        <v>78.55</v>
      </c>
      <c r="J7" s="20" t="s">
        <v>486</v>
      </c>
      <c r="K7" s="20" t="s">
        <v>752</v>
      </c>
    </row>
    <row r="8" spans="1:11" s="7" customFormat="1" ht="15" customHeight="1">
      <c r="A8" s="21">
        <v>3</v>
      </c>
      <c r="B8" s="20" t="s">
        <v>31</v>
      </c>
      <c r="C8" s="20">
        <v>86.5</v>
      </c>
      <c r="D8" s="20">
        <v>68</v>
      </c>
      <c r="E8" s="20">
        <v>154.5</v>
      </c>
      <c r="F8" s="20">
        <f t="shared" si="0"/>
        <v>38.625</v>
      </c>
      <c r="G8" s="20" t="s">
        <v>482</v>
      </c>
      <c r="H8" s="20">
        <f t="shared" si="1"/>
        <v>40</v>
      </c>
      <c r="I8" s="20">
        <f>F8+H8</f>
        <v>78.625</v>
      </c>
      <c r="J8" s="20" t="s">
        <v>503</v>
      </c>
      <c r="K8" s="20" t="s">
        <v>752</v>
      </c>
    </row>
    <row r="9" spans="1:11" s="7" customFormat="1" ht="15" customHeight="1">
      <c r="A9" s="21">
        <v>4</v>
      </c>
      <c r="B9" s="20" t="s">
        <v>178</v>
      </c>
      <c r="C9" s="20">
        <v>80.5</v>
      </c>
      <c r="D9" s="20">
        <v>74</v>
      </c>
      <c r="E9" s="20">
        <v>154.5</v>
      </c>
      <c r="F9" s="20">
        <f t="shared" si="0"/>
        <v>38.625</v>
      </c>
      <c r="G9" s="20" t="s">
        <v>505</v>
      </c>
      <c r="H9" s="20">
        <f t="shared" si="1"/>
        <v>39.3</v>
      </c>
      <c r="I9" s="20">
        <f>F9+H9</f>
        <v>77.925</v>
      </c>
      <c r="J9" s="20" t="s">
        <v>791</v>
      </c>
      <c r="K9" s="20" t="s">
        <v>752</v>
      </c>
    </row>
    <row r="10" spans="1:11" s="7" customFormat="1" ht="15" customHeight="1">
      <c r="A10" s="21">
        <v>5</v>
      </c>
      <c r="B10" s="20" t="s">
        <v>179</v>
      </c>
      <c r="C10" s="20">
        <v>85.5</v>
      </c>
      <c r="D10" s="20">
        <v>66.5</v>
      </c>
      <c r="E10" s="20">
        <v>152</v>
      </c>
      <c r="F10" s="20">
        <f t="shared" si="0"/>
        <v>38</v>
      </c>
      <c r="G10" s="20" t="s">
        <v>543</v>
      </c>
      <c r="H10" s="20">
        <f t="shared" si="1"/>
        <v>38.3</v>
      </c>
      <c r="I10" s="20">
        <f>F10+H10</f>
        <v>76.3</v>
      </c>
      <c r="J10" s="20" t="s">
        <v>496</v>
      </c>
      <c r="K10" s="20" t="s">
        <v>752</v>
      </c>
    </row>
    <row r="11" spans="1:11" s="7" customFormat="1" ht="15" customHeight="1">
      <c r="A11" s="21">
        <v>6</v>
      </c>
      <c r="B11" s="20" t="s">
        <v>180</v>
      </c>
      <c r="C11" s="20">
        <v>77.5</v>
      </c>
      <c r="D11" s="20">
        <v>74</v>
      </c>
      <c r="E11" s="20">
        <v>151.5</v>
      </c>
      <c r="F11" s="20">
        <f t="shared" si="0"/>
        <v>37.875</v>
      </c>
      <c r="G11" s="10" t="s">
        <v>518</v>
      </c>
      <c r="H11" s="20">
        <f t="shared" si="1"/>
        <v>40.1</v>
      </c>
      <c r="I11" s="20">
        <f aca="true" t="shared" si="2" ref="I11:I42">SUM(F11,H11)</f>
        <v>77.975</v>
      </c>
      <c r="J11" s="20" t="s">
        <v>489</v>
      </c>
      <c r="K11" s="20" t="s">
        <v>752</v>
      </c>
    </row>
    <row r="12" spans="1:11" ht="15" customHeight="1">
      <c r="A12" s="21">
        <v>7</v>
      </c>
      <c r="B12" s="20" t="s">
        <v>181</v>
      </c>
      <c r="C12" s="20">
        <v>89.5</v>
      </c>
      <c r="D12" s="20">
        <v>60</v>
      </c>
      <c r="E12" s="20">
        <v>149.5</v>
      </c>
      <c r="F12" s="20">
        <f t="shared" si="0"/>
        <v>37.375</v>
      </c>
      <c r="G12" s="10" t="s">
        <v>512</v>
      </c>
      <c r="H12" s="20">
        <f t="shared" si="1"/>
        <v>41</v>
      </c>
      <c r="I12" s="20">
        <f t="shared" si="2"/>
        <v>78.375</v>
      </c>
      <c r="J12" s="20" t="s">
        <v>487</v>
      </c>
      <c r="K12" s="20" t="s">
        <v>752</v>
      </c>
    </row>
    <row r="13" spans="1:11" ht="15" customHeight="1">
      <c r="A13" s="21">
        <v>8</v>
      </c>
      <c r="B13" s="20" t="s">
        <v>182</v>
      </c>
      <c r="C13" s="20">
        <v>83</v>
      </c>
      <c r="D13" s="20">
        <v>65.5</v>
      </c>
      <c r="E13" s="20">
        <v>148.5</v>
      </c>
      <c r="F13" s="20">
        <f t="shared" si="0"/>
        <v>37.125</v>
      </c>
      <c r="G13" s="10" t="s">
        <v>478</v>
      </c>
      <c r="H13" s="20">
        <f t="shared" si="1"/>
        <v>40.8</v>
      </c>
      <c r="I13" s="20">
        <f t="shared" si="2"/>
        <v>77.925</v>
      </c>
      <c r="J13" s="20" t="s">
        <v>790</v>
      </c>
      <c r="K13" s="20" t="s">
        <v>752</v>
      </c>
    </row>
    <row r="14" spans="1:11" ht="15" customHeight="1">
      <c r="A14" s="21">
        <v>9</v>
      </c>
      <c r="B14" s="20" t="s">
        <v>183</v>
      </c>
      <c r="C14" s="20">
        <v>82</v>
      </c>
      <c r="D14" s="20">
        <v>66</v>
      </c>
      <c r="E14" s="20">
        <v>148</v>
      </c>
      <c r="F14" s="20">
        <f t="shared" si="0"/>
        <v>37</v>
      </c>
      <c r="G14" s="10" t="s">
        <v>519</v>
      </c>
      <c r="H14" s="20">
        <f t="shared" si="1"/>
        <v>41.6</v>
      </c>
      <c r="I14" s="20">
        <f t="shared" si="2"/>
        <v>78.6</v>
      </c>
      <c r="J14" s="20" t="s">
        <v>504</v>
      </c>
      <c r="K14" s="20" t="s">
        <v>752</v>
      </c>
    </row>
    <row r="15" spans="1:11" ht="15" customHeight="1">
      <c r="A15" s="21">
        <v>10</v>
      </c>
      <c r="B15" s="20" t="s">
        <v>27</v>
      </c>
      <c r="C15" s="20">
        <v>89</v>
      </c>
      <c r="D15" s="20">
        <v>59</v>
      </c>
      <c r="E15" s="20">
        <v>148</v>
      </c>
      <c r="F15" s="20">
        <f t="shared" si="0"/>
        <v>37</v>
      </c>
      <c r="G15" s="10" t="s">
        <v>465</v>
      </c>
      <c r="H15" s="20">
        <f t="shared" si="1"/>
        <v>39.6</v>
      </c>
      <c r="I15" s="20">
        <f t="shared" si="2"/>
        <v>76.6</v>
      </c>
      <c r="J15" s="20" t="s">
        <v>493</v>
      </c>
      <c r="K15" s="20" t="s">
        <v>752</v>
      </c>
    </row>
    <row r="16" spans="1:11" ht="15" customHeight="1">
      <c r="A16" s="21">
        <v>11</v>
      </c>
      <c r="B16" s="20" t="s">
        <v>184</v>
      </c>
      <c r="C16" s="20">
        <v>89.5</v>
      </c>
      <c r="D16" s="20">
        <v>58</v>
      </c>
      <c r="E16" s="20">
        <v>147.5</v>
      </c>
      <c r="F16" s="20">
        <f t="shared" si="0"/>
        <v>36.875</v>
      </c>
      <c r="G16" s="10" t="s">
        <v>521</v>
      </c>
      <c r="H16" s="20">
        <f t="shared" si="1"/>
        <v>37.9</v>
      </c>
      <c r="I16" s="20">
        <f t="shared" si="2"/>
        <v>74.775</v>
      </c>
      <c r="J16" s="20"/>
      <c r="K16" s="20"/>
    </row>
    <row r="17" spans="1:11" ht="15" customHeight="1">
      <c r="A17" s="21">
        <v>12</v>
      </c>
      <c r="B17" s="20" t="s">
        <v>185</v>
      </c>
      <c r="C17" s="20">
        <v>79.5</v>
      </c>
      <c r="D17" s="20">
        <v>66</v>
      </c>
      <c r="E17" s="20">
        <v>145.5</v>
      </c>
      <c r="F17" s="20">
        <f t="shared" si="0"/>
        <v>36.375</v>
      </c>
      <c r="G17" s="10" t="s">
        <v>502</v>
      </c>
      <c r="H17" s="20">
        <f t="shared" si="1"/>
        <v>39.8</v>
      </c>
      <c r="I17" s="20">
        <f t="shared" si="2"/>
        <v>76.175</v>
      </c>
      <c r="J17" s="20" t="s">
        <v>497</v>
      </c>
      <c r="K17" s="20" t="s">
        <v>752</v>
      </c>
    </row>
    <row r="18" spans="1:11" ht="15" customHeight="1">
      <c r="A18" s="21">
        <v>13</v>
      </c>
      <c r="B18" s="20" t="s">
        <v>186</v>
      </c>
      <c r="C18" s="20">
        <v>89.5</v>
      </c>
      <c r="D18" s="20">
        <v>55</v>
      </c>
      <c r="E18" s="20">
        <v>144.5</v>
      </c>
      <c r="F18" s="20">
        <f t="shared" si="0"/>
        <v>36.125</v>
      </c>
      <c r="G18" s="10" t="s">
        <v>507</v>
      </c>
      <c r="H18" s="20">
        <f t="shared" si="1"/>
        <v>40.3</v>
      </c>
      <c r="I18" s="20">
        <f t="shared" si="2"/>
        <v>76.425</v>
      </c>
      <c r="J18" s="20" t="s">
        <v>494</v>
      </c>
      <c r="K18" s="20" t="s">
        <v>752</v>
      </c>
    </row>
    <row r="19" spans="1:11" ht="15" customHeight="1">
      <c r="A19" s="21">
        <v>14</v>
      </c>
      <c r="B19" s="20" t="s">
        <v>187</v>
      </c>
      <c r="C19" s="20">
        <v>77.5</v>
      </c>
      <c r="D19" s="20">
        <v>67</v>
      </c>
      <c r="E19" s="20">
        <v>144.5</v>
      </c>
      <c r="F19" s="20">
        <f t="shared" si="0"/>
        <v>36.125</v>
      </c>
      <c r="G19" s="10" t="s">
        <v>544</v>
      </c>
      <c r="H19" s="20">
        <f t="shared" si="1"/>
        <v>39.4</v>
      </c>
      <c r="I19" s="20">
        <f t="shared" si="2"/>
        <v>75.525</v>
      </c>
      <c r="J19" s="20" t="s">
        <v>501</v>
      </c>
      <c r="K19" s="20" t="s">
        <v>752</v>
      </c>
    </row>
    <row r="20" spans="1:11" ht="15" customHeight="1">
      <c r="A20" s="21">
        <v>15</v>
      </c>
      <c r="B20" s="20" t="s">
        <v>30</v>
      </c>
      <c r="C20" s="20">
        <v>80</v>
      </c>
      <c r="D20" s="20">
        <v>64.5</v>
      </c>
      <c r="E20" s="20">
        <v>144.5</v>
      </c>
      <c r="F20" s="20">
        <f t="shared" si="0"/>
        <v>36.125</v>
      </c>
      <c r="G20" s="10" t="s">
        <v>514</v>
      </c>
      <c r="H20" s="20">
        <f t="shared" si="1"/>
        <v>39.2</v>
      </c>
      <c r="I20" s="20">
        <f t="shared" si="2"/>
        <v>75.325</v>
      </c>
      <c r="J20" s="20"/>
      <c r="K20" s="20"/>
    </row>
    <row r="21" spans="1:11" ht="15" customHeight="1">
      <c r="A21" s="21">
        <v>16</v>
      </c>
      <c r="B21" s="20" t="s">
        <v>188</v>
      </c>
      <c r="C21" s="20">
        <v>80</v>
      </c>
      <c r="D21" s="20">
        <v>62</v>
      </c>
      <c r="E21" s="20">
        <v>142</v>
      </c>
      <c r="F21" s="20">
        <f t="shared" si="0"/>
        <v>35.5</v>
      </c>
      <c r="G21" s="10" t="s">
        <v>475</v>
      </c>
      <c r="H21" s="20">
        <f t="shared" si="1"/>
        <v>40.5</v>
      </c>
      <c r="I21" s="20">
        <f t="shared" si="2"/>
        <v>76</v>
      </c>
      <c r="J21" s="20" t="s">
        <v>499</v>
      </c>
      <c r="K21" s="20" t="s">
        <v>752</v>
      </c>
    </row>
    <row r="22" spans="1:11" ht="15" customHeight="1">
      <c r="A22" s="21">
        <v>17</v>
      </c>
      <c r="B22" s="20" t="s">
        <v>82</v>
      </c>
      <c r="C22" s="20">
        <v>81</v>
      </c>
      <c r="D22" s="20">
        <v>59.5</v>
      </c>
      <c r="E22" s="20">
        <v>140.5</v>
      </c>
      <c r="F22" s="20">
        <f t="shared" si="0"/>
        <v>35.125</v>
      </c>
      <c r="G22" s="10" t="s">
        <v>512</v>
      </c>
      <c r="H22" s="20">
        <f t="shared" si="1"/>
        <v>41</v>
      </c>
      <c r="I22" s="20">
        <f t="shared" si="2"/>
        <v>76.125</v>
      </c>
      <c r="J22" s="20" t="s">
        <v>498</v>
      </c>
      <c r="K22" s="20" t="s">
        <v>752</v>
      </c>
    </row>
    <row r="23" spans="1:11" ht="15" customHeight="1">
      <c r="A23" s="21">
        <v>18</v>
      </c>
      <c r="B23" s="20" t="s">
        <v>189</v>
      </c>
      <c r="C23" s="20">
        <v>75.5</v>
      </c>
      <c r="D23" s="20">
        <v>65</v>
      </c>
      <c r="E23" s="20">
        <v>140.5</v>
      </c>
      <c r="F23" s="20">
        <f t="shared" si="0"/>
        <v>35.125</v>
      </c>
      <c r="G23" s="10" t="s">
        <v>545</v>
      </c>
      <c r="H23" s="20">
        <f t="shared" si="1"/>
        <v>37.7</v>
      </c>
      <c r="I23" s="20">
        <f t="shared" si="2"/>
        <v>72.825</v>
      </c>
      <c r="J23" s="11"/>
      <c r="K23" s="11"/>
    </row>
    <row r="24" spans="1:11" ht="15" customHeight="1">
      <c r="A24" s="21">
        <v>19</v>
      </c>
      <c r="B24" s="20" t="s">
        <v>191</v>
      </c>
      <c r="C24" s="20">
        <v>78</v>
      </c>
      <c r="D24" s="20">
        <v>62</v>
      </c>
      <c r="E24" s="20">
        <v>140</v>
      </c>
      <c r="F24" s="20">
        <f t="shared" si="0"/>
        <v>35</v>
      </c>
      <c r="G24" s="10" t="s">
        <v>481</v>
      </c>
      <c r="H24" s="20">
        <f t="shared" si="1"/>
        <v>41.9</v>
      </c>
      <c r="I24" s="20">
        <f t="shared" si="2"/>
        <v>76.9</v>
      </c>
      <c r="J24" s="20" t="s">
        <v>492</v>
      </c>
      <c r="K24" s="20" t="s">
        <v>752</v>
      </c>
    </row>
    <row r="25" spans="1:11" ht="15" customHeight="1">
      <c r="A25" s="21">
        <v>20</v>
      </c>
      <c r="B25" s="20" t="s">
        <v>192</v>
      </c>
      <c r="C25" s="20">
        <v>77.5</v>
      </c>
      <c r="D25" s="20">
        <v>62.5</v>
      </c>
      <c r="E25" s="20">
        <v>140</v>
      </c>
      <c r="F25" s="20">
        <f t="shared" si="0"/>
        <v>35</v>
      </c>
      <c r="G25" s="10" t="s">
        <v>478</v>
      </c>
      <c r="H25" s="20">
        <f t="shared" si="1"/>
        <v>40.8</v>
      </c>
      <c r="I25" s="20">
        <f t="shared" si="2"/>
        <v>75.8</v>
      </c>
      <c r="J25" s="20" t="s">
        <v>500</v>
      </c>
      <c r="K25" s="20" t="s">
        <v>752</v>
      </c>
    </row>
    <row r="26" spans="1:11" ht="15" customHeight="1">
      <c r="A26" s="21">
        <v>21</v>
      </c>
      <c r="B26" s="20" t="s">
        <v>190</v>
      </c>
      <c r="C26" s="20">
        <v>85.5</v>
      </c>
      <c r="D26" s="20">
        <v>54.5</v>
      </c>
      <c r="E26" s="20">
        <v>140</v>
      </c>
      <c r="F26" s="20">
        <f t="shared" si="0"/>
        <v>35</v>
      </c>
      <c r="G26" s="10" t="s">
        <v>464</v>
      </c>
      <c r="H26" s="20">
        <f t="shared" si="1"/>
        <v>39</v>
      </c>
      <c r="I26" s="20">
        <f t="shared" si="2"/>
        <v>74</v>
      </c>
      <c r="J26" s="20"/>
      <c r="K26" s="20"/>
    </row>
    <row r="27" spans="1:11" ht="15" customHeight="1">
      <c r="A27" s="21">
        <v>22</v>
      </c>
      <c r="B27" s="20" t="s">
        <v>193</v>
      </c>
      <c r="C27" s="20">
        <v>80</v>
      </c>
      <c r="D27" s="20">
        <v>59</v>
      </c>
      <c r="E27" s="20">
        <v>139</v>
      </c>
      <c r="F27" s="20">
        <f t="shared" si="0"/>
        <v>34.75</v>
      </c>
      <c r="G27" s="10" t="s">
        <v>461</v>
      </c>
      <c r="H27" s="20">
        <f t="shared" si="1"/>
        <v>40.7</v>
      </c>
      <c r="I27" s="20">
        <f t="shared" si="2"/>
        <v>75.45</v>
      </c>
      <c r="J27" s="11"/>
      <c r="K27" s="11"/>
    </row>
    <row r="28" spans="1:11" ht="15" customHeight="1">
      <c r="A28" s="21">
        <v>23</v>
      </c>
      <c r="B28" s="20" t="s">
        <v>194</v>
      </c>
      <c r="C28" s="20">
        <v>82</v>
      </c>
      <c r="D28" s="20">
        <v>57</v>
      </c>
      <c r="E28" s="20">
        <v>139</v>
      </c>
      <c r="F28" s="20">
        <f t="shared" si="0"/>
        <v>34.75</v>
      </c>
      <c r="G28" s="10" t="s">
        <v>477</v>
      </c>
      <c r="H28" s="20">
        <f t="shared" si="1"/>
        <v>37.3</v>
      </c>
      <c r="I28" s="20">
        <f t="shared" si="2"/>
        <v>72.05</v>
      </c>
      <c r="J28" s="20"/>
      <c r="K28" s="20"/>
    </row>
    <row r="29" spans="1:11" ht="15" customHeight="1">
      <c r="A29" s="21">
        <v>24</v>
      </c>
      <c r="B29" s="20" t="s">
        <v>28</v>
      </c>
      <c r="C29" s="20">
        <v>86.5</v>
      </c>
      <c r="D29" s="20">
        <v>52</v>
      </c>
      <c r="E29" s="20">
        <v>138.5</v>
      </c>
      <c r="F29" s="20">
        <f t="shared" si="0"/>
        <v>34.625</v>
      </c>
      <c r="G29" s="10" t="s">
        <v>467</v>
      </c>
      <c r="H29" s="20">
        <f t="shared" si="1"/>
        <v>39.9</v>
      </c>
      <c r="I29" s="20">
        <f t="shared" si="2"/>
        <v>74.525</v>
      </c>
      <c r="J29" s="20"/>
      <c r="K29" s="20"/>
    </row>
    <row r="30" spans="1:11" ht="15" customHeight="1">
      <c r="A30" s="21">
        <v>25</v>
      </c>
      <c r="B30" s="20" t="s">
        <v>195</v>
      </c>
      <c r="C30" s="20">
        <v>76</v>
      </c>
      <c r="D30" s="20">
        <v>62</v>
      </c>
      <c r="E30" s="20">
        <v>138</v>
      </c>
      <c r="F30" s="20">
        <f t="shared" si="0"/>
        <v>34.5</v>
      </c>
      <c r="G30" s="10" t="s">
        <v>544</v>
      </c>
      <c r="H30" s="20">
        <f t="shared" si="1"/>
        <v>39.4</v>
      </c>
      <c r="I30" s="20">
        <f t="shared" si="2"/>
        <v>73.9</v>
      </c>
      <c r="J30" s="11"/>
      <c r="K30" s="11"/>
    </row>
    <row r="31" spans="1:11" ht="15" customHeight="1">
      <c r="A31" s="21">
        <v>26</v>
      </c>
      <c r="B31" s="20" t="s">
        <v>196</v>
      </c>
      <c r="C31" s="20">
        <v>87</v>
      </c>
      <c r="D31" s="20">
        <v>51</v>
      </c>
      <c r="E31" s="20">
        <v>138</v>
      </c>
      <c r="F31" s="20">
        <f t="shared" si="0"/>
        <v>34.5</v>
      </c>
      <c r="G31" s="10" t="s">
        <v>546</v>
      </c>
      <c r="H31" s="20">
        <f t="shared" si="1"/>
        <v>35.5</v>
      </c>
      <c r="I31" s="20">
        <f t="shared" si="2"/>
        <v>70</v>
      </c>
      <c r="J31" s="11"/>
      <c r="K31" s="11"/>
    </row>
    <row r="32" spans="1:11" ht="15" customHeight="1">
      <c r="A32" s="21">
        <v>27</v>
      </c>
      <c r="B32" s="20" t="s">
        <v>198</v>
      </c>
      <c r="C32" s="20">
        <v>85</v>
      </c>
      <c r="D32" s="20">
        <v>52</v>
      </c>
      <c r="E32" s="20">
        <v>137</v>
      </c>
      <c r="F32" s="20">
        <f t="shared" si="0"/>
        <v>34.25</v>
      </c>
      <c r="G32" s="10" t="s">
        <v>547</v>
      </c>
      <c r="H32" s="20">
        <f t="shared" si="1"/>
        <v>42.1</v>
      </c>
      <c r="I32" s="20">
        <f t="shared" si="2"/>
        <v>76.35</v>
      </c>
      <c r="J32" s="20" t="s">
        <v>495</v>
      </c>
      <c r="K32" s="20" t="s">
        <v>752</v>
      </c>
    </row>
    <row r="33" spans="1:11" ht="15" customHeight="1">
      <c r="A33" s="21">
        <v>28</v>
      </c>
      <c r="B33" s="20" t="s">
        <v>197</v>
      </c>
      <c r="C33" s="20">
        <v>62</v>
      </c>
      <c r="D33" s="20">
        <v>75</v>
      </c>
      <c r="E33" s="20">
        <v>137</v>
      </c>
      <c r="F33" s="20">
        <f t="shared" si="0"/>
        <v>34.25</v>
      </c>
      <c r="G33" s="10" t="s">
        <v>544</v>
      </c>
      <c r="H33" s="20">
        <f t="shared" si="1"/>
        <v>39.4</v>
      </c>
      <c r="I33" s="20">
        <f t="shared" si="2"/>
        <v>73.65</v>
      </c>
      <c r="J33" s="11"/>
      <c r="K33" s="11"/>
    </row>
    <row r="34" spans="1:11" ht="15" customHeight="1">
      <c r="A34" s="21">
        <v>29</v>
      </c>
      <c r="B34" s="20" t="s">
        <v>199</v>
      </c>
      <c r="C34" s="20">
        <v>85.5</v>
      </c>
      <c r="D34" s="20">
        <v>50.5</v>
      </c>
      <c r="E34" s="20">
        <v>136</v>
      </c>
      <c r="F34" s="20">
        <f t="shared" si="0"/>
        <v>34</v>
      </c>
      <c r="G34" s="10" t="s">
        <v>482</v>
      </c>
      <c r="H34" s="20">
        <f t="shared" si="1"/>
        <v>40</v>
      </c>
      <c r="I34" s="20">
        <f t="shared" si="2"/>
        <v>74</v>
      </c>
      <c r="J34" s="11"/>
      <c r="K34" s="11"/>
    </row>
    <row r="35" spans="1:11" ht="15" customHeight="1">
      <c r="A35" s="21">
        <v>30</v>
      </c>
      <c r="B35" s="20" t="s">
        <v>29</v>
      </c>
      <c r="C35" s="20">
        <v>85.5</v>
      </c>
      <c r="D35" s="20">
        <v>50</v>
      </c>
      <c r="E35" s="20">
        <v>135.5</v>
      </c>
      <c r="F35" s="20">
        <f t="shared" si="0"/>
        <v>33.875</v>
      </c>
      <c r="G35" s="10" t="s">
        <v>482</v>
      </c>
      <c r="H35" s="20">
        <f t="shared" si="1"/>
        <v>40</v>
      </c>
      <c r="I35" s="20">
        <f t="shared" si="2"/>
        <v>73.875</v>
      </c>
      <c r="J35" s="11"/>
      <c r="K35" s="11"/>
    </row>
    <row r="36" spans="1:11" ht="15" customHeight="1">
      <c r="A36" s="21">
        <v>31</v>
      </c>
      <c r="B36" s="20" t="s">
        <v>200</v>
      </c>
      <c r="C36" s="20">
        <v>86</v>
      </c>
      <c r="D36" s="20">
        <v>48.5</v>
      </c>
      <c r="E36" s="20">
        <v>134.5</v>
      </c>
      <c r="F36" s="20">
        <f t="shared" si="0"/>
        <v>33.625</v>
      </c>
      <c r="G36" s="10" t="s">
        <v>475</v>
      </c>
      <c r="H36" s="20">
        <f t="shared" si="1"/>
        <v>40.5</v>
      </c>
      <c r="I36" s="20">
        <f t="shared" si="2"/>
        <v>74.125</v>
      </c>
      <c r="J36" s="11"/>
      <c r="K36" s="11"/>
    </row>
    <row r="37" spans="1:11" ht="15" customHeight="1">
      <c r="A37" s="21">
        <v>32</v>
      </c>
      <c r="B37" s="20" t="s">
        <v>201</v>
      </c>
      <c r="C37" s="20">
        <v>75</v>
      </c>
      <c r="D37" s="20">
        <v>59</v>
      </c>
      <c r="E37" s="20">
        <v>134</v>
      </c>
      <c r="F37" s="20">
        <f t="shared" si="0"/>
        <v>33.5</v>
      </c>
      <c r="G37" s="10" t="s">
        <v>463</v>
      </c>
      <c r="H37" s="20">
        <f t="shared" si="1"/>
        <v>41.1</v>
      </c>
      <c r="I37" s="20">
        <f t="shared" si="2"/>
        <v>74.6</v>
      </c>
      <c r="J37" s="11"/>
      <c r="K37" s="11"/>
    </row>
    <row r="38" spans="1:11" ht="15" customHeight="1">
      <c r="A38" s="21">
        <v>33</v>
      </c>
      <c r="B38" s="20" t="s">
        <v>202</v>
      </c>
      <c r="C38" s="20">
        <v>82</v>
      </c>
      <c r="D38" s="20">
        <v>51.5</v>
      </c>
      <c r="E38" s="20">
        <v>133.5</v>
      </c>
      <c r="F38" s="20">
        <f t="shared" si="0"/>
        <v>33.375</v>
      </c>
      <c r="G38" s="10" t="s">
        <v>548</v>
      </c>
      <c r="H38" s="20">
        <f t="shared" si="1"/>
        <v>39.5</v>
      </c>
      <c r="I38" s="20">
        <f t="shared" si="2"/>
        <v>72.875</v>
      </c>
      <c r="J38" s="11"/>
      <c r="K38" s="11"/>
    </row>
    <row r="39" spans="1:11" ht="15" customHeight="1">
      <c r="A39" s="21">
        <v>34</v>
      </c>
      <c r="B39" s="20" t="s">
        <v>203</v>
      </c>
      <c r="C39" s="20">
        <v>70</v>
      </c>
      <c r="D39" s="20">
        <v>63</v>
      </c>
      <c r="E39" s="20">
        <v>133</v>
      </c>
      <c r="F39" s="20">
        <f t="shared" si="0"/>
        <v>33.25</v>
      </c>
      <c r="G39" s="10" t="s">
        <v>514</v>
      </c>
      <c r="H39" s="20">
        <f t="shared" si="1"/>
        <v>39.2</v>
      </c>
      <c r="I39" s="20">
        <f t="shared" si="2"/>
        <v>72.45</v>
      </c>
      <c r="J39" s="11"/>
      <c r="K39" s="11"/>
    </row>
    <row r="40" spans="1:11" ht="15" customHeight="1">
      <c r="A40" s="21">
        <v>35</v>
      </c>
      <c r="B40" s="20" t="s">
        <v>206</v>
      </c>
      <c r="C40" s="20">
        <v>77</v>
      </c>
      <c r="D40" s="20">
        <v>55</v>
      </c>
      <c r="E40" s="20">
        <v>132</v>
      </c>
      <c r="F40" s="20">
        <f t="shared" si="0"/>
        <v>33</v>
      </c>
      <c r="G40" s="10" t="s">
        <v>475</v>
      </c>
      <c r="H40" s="20">
        <f t="shared" si="1"/>
        <v>40.5</v>
      </c>
      <c r="I40" s="20">
        <f t="shared" si="2"/>
        <v>73.5</v>
      </c>
      <c r="J40" s="11"/>
      <c r="K40" s="11"/>
    </row>
    <row r="41" spans="1:11" ht="15" customHeight="1">
      <c r="A41" s="21">
        <v>36</v>
      </c>
      <c r="B41" s="20" t="s">
        <v>204</v>
      </c>
      <c r="C41" s="20">
        <v>81.5</v>
      </c>
      <c r="D41" s="20">
        <v>50.5</v>
      </c>
      <c r="E41" s="20">
        <v>132</v>
      </c>
      <c r="F41" s="20">
        <f t="shared" si="0"/>
        <v>33</v>
      </c>
      <c r="G41" s="10" t="s">
        <v>482</v>
      </c>
      <c r="H41" s="20">
        <f t="shared" si="1"/>
        <v>40</v>
      </c>
      <c r="I41" s="20">
        <f t="shared" si="2"/>
        <v>73</v>
      </c>
      <c r="J41" s="11"/>
      <c r="K41" s="11"/>
    </row>
    <row r="42" spans="1:11" ht="15" customHeight="1">
      <c r="A42" s="21">
        <v>37</v>
      </c>
      <c r="B42" s="20" t="s">
        <v>205</v>
      </c>
      <c r="C42" s="20">
        <v>74</v>
      </c>
      <c r="D42" s="20">
        <v>58</v>
      </c>
      <c r="E42" s="20">
        <v>132</v>
      </c>
      <c r="F42" s="20">
        <f t="shared" si="0"/>
        <v>33</v>
      </c>
      <c r="G42" s="10" t="s">
        <v>549</v>
      </c>
      <c r="H42" s="20">
        <f t="shared" si="1"/>
        <v>36.8</v>
      </c>
      <c r="I42" s="20">
        <f t="shared" si="2"/>
        <v>69.8</v>
      </c>
      <c r="J42" s="11"/>
      <c r="K42" s="11"/>
    </row>
    <row r="43" ht="15">
      <c r="B43" s="7" t="s">
        <v>792</v>
      </c>
    </row>
  </sheetData>
  <sheetProtection/>
  <autoFilter ref="A5:K5"/>
  <mergeCells count="9">
    <mergeCell ref="A4:A5"/>
    <mergeCell ref="A1:K1"/>
    <mergeCell ref="B2:J2"/>
    <mergeCell ref="B4:B5"/>
    <mergeCell ref="C4:F4"/>
    <mergeCell ref="G4:H4"/>
    <mergeCell ref="I4:I5"/>
    <mergeCell ref="J4:J5"/>
    <mergeCell ref="K4:K5"/>
  </mergeCells>
  <printOptions/>
  <pageMargins left="0.92" right="0.48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3"/>
  <sheetViews>
    <sheetView zoomScaleSheetLayoutView="100" workbookViewId="0" topLeftCell="A7">
      <selection activeCell="N17" sqref="N17"/>
    </sheetView>
  </sheetViews>
  <sheetFormatPr defaultColWidth="13.57421875" defaultRowHeight="15"/>
  <cols>
    <col min="1" max="1" width="5.421875" style="1" customWidth="1"/>
    <col min="2" max="2" width="9.00390625" style="1" customWidth="1"/>
    <col min="3" max="3" width="7.421875" style="1" customWidth="1"/>
    <col min="4" max="4" width="7.57421875" style="1" customWidth="1"/>
    <col min="5" max="5" width="7.140625" style="1" customWidth="1"/>
    <col min="6" max="6" width="8.28125" style="1" customWidth="1"/>
    <col min="7" max="7" width="8.57421875" style="1" customWidth="1"/>
    <col min="8" max="8" width="8.8515625" style="1" customWidth="1"/>
    <col min="9" max="9" width="9.7109375" style="1" customWidth="1"/>
    <col min="10" max="10" width="6.421875" style="1" customWidth="1"/>
    <col min="11" max="11" width="8.00390625" style="1" customWidth="1"/>
    <col min="12" max="12" width="8.8515625" style="1" customWidth="1"/>
    <col min="13" max="16384" width="13.57421875" style="1" customWidth="1"/>
  </cols>
  <sheetData>
    <row r="1" spans="1:11" ht="25.5" customHeight="1">
      <c r="A1" s="55" t="s">
        <v>554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2:11" ht="26.25">
      <c r="B2" s="46" t="s">
        <v>555</v>
      </c>
      <c r="C2" s="46"/>
      <c r="D2" s="46"/>
      <c r="E2" s="46"/>
      <c r="F2" s="46"/>
      <c r="G2" s="46"/>
      <c r="H2" s="46"/>
      <c r="I2" s="46"/>
      <c r="J2" s="46"/>
      <c r="K2" s="2"/>
    </row>
    <row r="3" spans="2:11" ht="18.75">
      <c r="B3" s="3" t="s">
        <v>754</v>
      </c>
      <c r="C3" s="2"/>
      <c r="D3" s="2"/>
      <c r="E3" s="2"/>
      <c r="F3" s="2"/>
      <c r="G3" s="2"/>
      <c r="H3" s="2"/>
      <c r="I3" s="2"/>
      <c r="J3" s="2"/>
      <c r="K3" s="2"/>
    </row>
    <row r="4" spans="1:11" ht="15">
      <c r="A4" s="56" t="s">
        <v>556</v>
      </c>
      <c r="B4" s="47" t="s">
        <v>0</v>
      </c>
      <c r="C4" s="49" t="s">
        <v>1</v>
      </c>
      <c r="D4" s="50"/>
      <c r="E4" s="50"/>
      <c r="F4" s="51"/>
      <c r="G4" s="47" t="s">
        <v>2</v>
      </c>
      <c r="H4" s="47"/>
      <c r="I4" s="47" t="s">
        <v>557</v>
      </c>
      <c r="J4" s="48" t="s">
        <v>558</v>
      </c>
      <c r="K4" s="53" t="s">
        <v>65</v>
      </c>
    </row>
    <row r="5" spans="1:11" ht="32.25" customHeight="1">
      <c r="A5" s="57"/>
      <c r="B5" s="48"/>
      <c r="C5" s="5" t="s">
        <v>559</v>
      </c>
      <c r="D5" s="5" t="s">
        <v>560</v>
      </c>
      <c r="E5" s="5" t="s">
        <v>7</v>
      </c>
      <c r="F5" s="6" t="s">
        <v>67</v>
      </c>
      <c r="G5" s="5" t="s">
        <v>9</v>
      </c>
      <c r="H5" s="6" t="s">
        <v>68</v>
      </c>
      <c r="I5" s="48"/>
      <c r="J5" s="52"/>
      <c r="K5" s="54"/>
    </row>
    <row r="6" spans="1:11" s="8" customFormat="1" ht="21" customHeight="1">
      <c r="A6" s="21">
        <v>1</v>
      </c>
      <c r="B6" s="10" t="s">
        <v>207</v>
      </c>
      <c r="C6" s="10">
        <v>89.5</v>
      </c>
      <c r="D6" s="10">
        <v>64.5</v>
      </c>
      <c r="E6" s="10">
        <v>154</v>
      </c>
      <c r="F6" s="9">
        <f aca="true" t="shared" si="0" ref="F6:F33">E6/2*0.5</f>
        <v>38.5</v>
      </c>
      <c r="G6" s="9" t="s">
        <v>561</v>
      </c>
      <c r="H6" s="9">
        <f aca="true" t="shared" si="1" ref="H6:H33">G6*0.5</f>
        <v>39.4</v>
      </c>
      <c r="I6" s="9">
        <f>F6+H6</f>
        <v>77.9</v>
      </c>
      <c r="J6" s="17">
        <v>3</v>
      </c>
      <c r="K6" s="9" t="s">
        <v>752</v>
      </c>
    </row>
    <row r="7" spans="1:11" s="8" customFormat="1" ht="21" customHeight="1">
      <c r="A7" s="21">
        <v>2</v>
      </c>
      <c r="B7" s="10" t="s">
        <v>208</v>
      </c>
      <c r="C7" s="10">
        <v>82.5</v>
      </c>
      <c r="D7" s="10">
        <v>67</v>
      </c>
      <c r="E7" s="10">
        <v>149.5</v>
      </c>
      <c r="F7" s="9">
        <f t="shared" si="0"/>
        <v>37.375</v>
      </c>
      <c r="G7" s="9" t="s">
        <v>562</v>
      </c>
      <c r="H7" s="9">
        <f t="shared" si="1"/>
        <v>41.5</v>
      </c>
      <c r="I7" s="9">
        <f>F7+H7</f>
        <v>78.875</v>
      </c>
      <c r="J7" s="17">
        <v>2</v>
      </c>
      <c r="K7" s="9" t="s">
        <v>752</v>
      </c>
    </row>
    <row r="8" spans="1:11" s="8" customFormat="1" ht="21" customHeight="1">
      <c r="A8" s="21">
        <v>3</v>
      </c>
      <c r="B8" s="10" t="s">
        <v>209</v>
      </c>
      <c r="C8" s="10">
        <v>86</v>
      </c>
      <c r="D8" s="10">
        <v>63</v>
      </c>
      <c r="E8" s="10">
        <v>149</v>
      </c>
      <c r="F8" s="9">
        <f t="shared" si="0"/>
        <v>37.25</v>
      </c>
      <c r="G8" s="9" t="s">
        <v>563</v>
      </c>
      <c r="H8" s="9">
        <f t="shared" si="1"/>
        <v>39.1</v>
      </c>
      <c r="I8" s="9">
        <f>F8+H8</f>
        <v>76.35</v>
      </c>
      <c r="J8" s="17">
        <v>7</v>
      </c>
      <c r="K8" s="9" t="s">
        <v>752</v>
      </c>
    </row>
    <row r="9" spans="1:11" s="8" customFormat="1" ht="21" customHeight="1">
      <c r="A9" s="21">
        <v>4</v>
      </c>
      <c r="B9" s="10" t="s">
        <v>210</v>
      </c>
      <c r="C9" s="10">
        <v>89.5</v>
      </c>
      <c r="D9" s="10">
        <v>59</v>
      </c>
      <c r="E9" s="10">
        <v>148.5</v>
      </c>
      <c r="F9" s="9">
        <f t="shared" si="0"/>
        <v>37.125</v>
      </c>
      <c r="G9" s="9" t="s">
        <v>564</v>
      </c>
      <c r="H9" s="9">
        <f t="shared" si="1"/>
        <v>40.6</v>
      </c>
      <c r="I9" s="9">
        <f>F9+H9</f>
        <v>77.725</v>
      </c>
      <c r="J9" s="17">
        <v>6</v>
      </c>
      <c r="K9" s="9" t="s">
        <v>752</v>
      </c>
    </row>
    <row r="10" spans="1:11" s="8" customFormat="1" ht="21" customHeight="1">
      <c r="A10" s="21">
        <v>5</v>
      </c>
      <c r="B10" s="10" t="s">
        <v>211</v>
      </c>
      <c r="C10" s="10">
        <v>81</v>
      </c>
      <c r="D10" s="10">
        <v>66.5</v>
      </c>
      <c r="E10" s="10">
        <v>147.5</v>
      </c>
      <c r="F10" s="9">
        <f t="shared" si="0"/>
        <v>36.875</v>
      </c>
      <c r="G10" s="9" t="s">
        <v>565</v>
      </c>
      <c r="H10" s="9">
        <f t="shared" si="1"/>
        <v>42.4</v>
      </c>
      <c r="I10" s="9">
        <f>F10+H10</f>
        <v>79.275</v>
      </c>
      <c r="J10" s="17">
        <v>1</v>
      </c>
      <c r="K10" s="9" t="s">
        <v>752</v>
      </c>
    </row>
    <row r="11" spans="1:11" s="8" customFormat="1" ht="21" customHeight="1">
      <c r="A11" s="21">
        <v>6</v>
      </c>
      <c r="B11" s="10" t="s">
        <v>212</v>
      </c>
      <c r="C11" s="10">
        <v>80.5</v>
      </c>
      <c r="D11" s="10">
        <v>66.5</v>
      </c>
      <c r="E11" s="10">
        <v>147</v>
      </c>
      <c r="F11" s="9">
        <f t="shared" si="0"/>
        <v>36.75</v>
      </c>
      <c r="G11" s="13" t="s">
        <v>566</v>
      </c>
      <c r="H11" s="9">
        <f t="shared" si="1"/>
        <v>41</v>
      </c>
      <c r="I11" s="9">
        <f aca="true" t="shared" si="2" ref="I11:I33">SUM(F11,H11)</f>
        <v>77.75</v>
      </c>
      <c r="J11" s="17">
        <v>5</v>
      </c>
      <c r="K11" s="9" t="s">
        <v>752</v>
      </c>
    </row>
    <row r="12" spans="1:11" ht="21" customHeight="1">
      <c r="A12" s="21">
        <v>7</v>
      </c>
      <c r="B12" s="10" t="s">
        <v>213</v>
      </c>
      <c r="C12" s="10">
        <v>90.5</v>
      </c>
      <c r="D12" s="10">
        <v>56</v>
      </c>
      <c r="E12" s="10">
        <v>146.5</v>
      </c>
      <c r="F12" s="9">
        <f t="shared" si="0"/>
        <v>36.625</v>
      </c>
      <c r="G12" s="10" t="s">
        <v>567</v>
      </c>
      <c r="H12" s="9">
        <f t="shared" si="1"/>
        <v>41.2</v>
      </c>
      <c r="I12" s="9">
        <f t="shared" si="2"/>
        <v>77.825</v>
      </c>
      <c r="J12" s="17">
        <v>4</v>
      </c>
      <c r="K12" s="9" t="s">
        <v>752</v>
      </c>
    </row>
    <row r="13" spans="1:11" ht="21" customHeight="1">
      <c r="A13" s="21">
        <v>8</v>
      </c>
      <c r="B13" s="10" t="s">
        <v>214</v>
      </c>
      <c r="C13" s="10">
        <v>83.5</v>
      </c>
      <c r="D13" s="10">
        <v>62.5</v>
      </c>
      <c r="E13" s="10">
        <v>146</v>
      </c>
      <c r="F13" s="9">
        <f t="shared" si="0"/>
        <v>36.5</v>
      </c>
      <c r="G13" s="10" t="s">
        <v>568</v>
      </c>
      <c r="H13" s="9">
        <f t="shared" si="1"/>
        <v>37.9</v>
      </c>
      <c r="I13" s="9">
        <f t="shared" si="2"/>
        <v>74.4</v>
      </c>
      <c r="J13" s="17">
        <v>15</v>
      </c>
      <c r="K13" s="9" t="s">
        <v>752</v>
      </c>
    </row>
    <row r="14" spans="1:11" ht="21" customHeight="1">
      <c r="A14" s="21">
        <v>9</v>
      </c>
      <c r="B14" s="10" t="s">
        <v>215</v>
      </c>
      <c r="C14" s="10">
        <v>81</v>
      </c>
      <c r="D14" s="10">
        <v>62.5</v>
      </c>
      <c r="E14" s="10">
        <v>143.5</v>
      </c>
      <c r="F14" s="9">
        <f t="shared" si="0"/>
        <v>35.875</v>
      </c>
      <c r="G14" s="10" t="s">
        <v>569</v>
      </c>
      <c r="H14" s="9">
        <f t="shared" si="1"/>
        <v>39.8</v>
      </c>
      <c r="I14" s="9">
        <f t="shared" si="2"/>
        <v>75.675</v>
      </c>
      <c r="J14" s="17">
        <v>8</v>
      </c>
      <c r="K14" s="9" t="s">
        <v>752</v>
      </c>
    </row>
    <row r="15" spans="1:11" ht="21" customHeight="1">
      <c r="A15" s="21">
        <v>10</v>
      </c>
      <c r="B15" s="10" t="s">
        <v>216</v>
      </c>
      <c r="C15" s="10">
        <v>78.5</v>
      </c>
      <c r="D15" s="10">
        <v>63</v>
      </c>
      <c r="E15" s="10">
        <v>141.5</v>
      </c>
      <c r="F15" s="9">
        <f t="shared" si="0"/>
        <v>35.375</v>
      </c>
      <c r="G15" s="10" t="s">
        <v>570</v>
      </c>
      <c r="H15" s="9">
        <f t="shared" si="1"/>
        <v>39.3</v>
      </c>
      <c r="I15" s="9">
        <f t="shared" si="2"/>
        <v>74.675</v>
      </c>
      <c r="J15" s="17">
        <v>12</v>
      </c>
      <c r="K15" s="9" t="s">
        <v>752</v>
      </c>
    </row>
    <row r="16" spans="1:11" ht="21" customHeight="1">
      <c r="A16" s="21">
        <v>11</v>
      </c>
      <c r="B16" s="10" t="s">
        <v>217</v>
      </c>
      <c r="C16" s="10">
        <v>81.5</v>
      </c>
      <c r="D16" s="10">
        <v>58.5</v>
      </c>
      <c r="E16" s="10">
        <v>140</v>
      </c>
      <c r="F16" s="9">
        <f t="shared" si="0"/>
        <v>35</v>
      </c>
      <c r="G16" s="10" t="s">
        <v>571</v>
      </c>
      <c r="H16" s="9">
        <f t="shared" si="1"/>
        <v>38</v>
      </c>
      <c r="I16" s="9">
        <f t="shared" si="2"/>
        <v>73</v>
      </c>
      <c r="J16" s="17"/>
      <c r="K16" s="9"/>
    </row>
    <row r="17" spans="1:11" ht="21" customHeight="1">
      <c r="A17" s="21">
        <v>12</v>
      </c>
      <c r="B17" s="10" t="s">
        <v>218</v>
      </c>
      <c r="C17" s="10">
        <v>83.5</v>
      </c>
      <c r="D17" s="10">
        <v>56</v>
      </c>
      <c r="E17" s="10">
        <v>139.5</v>
      </c>
      <c r="F17" s="9">
        <f t="shared" si="0"/>
        <v>34.875</v>
      </c>
      <c r="G17" s="10" t="s">
        <v>572</v>
      </c>
      <c r="H17" s="9">
        <f t="shared" si="1"/>
        <v>38.5</v>
      </c>
      <c r="I17" s="9">
        <f t="shared" si="2"/>
        <v>73.375</v>
      </c>
      <c r="J17" s="17"/>
      <c r="K17" s="9"/>
    </row>
    <row r="18" spans="1:11" ht="21" customHeight="1">
      <c r="A18" s="21">
        <v>13</v>
      </c>
      <c r="B18" s="10" t="s">
        <v>219</v>
      </c>
      <c r="C18" s="10">
        <v>82</v>
      </c>
      <c r="D18" s="10">
        <v>57.5</v>
      </c>
      <c r="E18" s="10">
        <v>139.5</v>
      </c>
      <c r="F18" s="9">
        <f t="shared" si="0"/>
        <v>34.875</v>
      </c>
      <c r="G18" s="10" t="s">
        <v>573</v>
      </c>
      <c r="H18" s="9">
        <f t="shared" si="1"/>
        <v>39.9</v>
      </c>
      <c r="I18" s="9">
        <f t="shared" si="2"/>
        <v>74.775</v>
      </c>
      <c r="J18" s="17">
        <v>11</v>
      </c>
      <c r="K18" s="9" t="s">
        <v>752</v>
      </c>
    </row>
    <row r="19" spans="1:11" ht="21" customHeight="1">
      <c r="A19" s="21">
        <v>14</v>
      </c>
      <c r="B19" s="10" t="s">
        <v>32</v>
      </c>
      <c r="C19" s="10">
        <v>83.5</v>
      </c>
      <c r="D19" s="10">
        <v>55.5</v>
      </c>
      <c r="E19" s="10">
        <v>139</v>
      </c>
      <c r="F19" s="9">
        <f t="shared" si="0"/>
        <v>34.75</v>
      </c>
      <c r="G19" s="10" t="s">
        <v>574</v>
      </c>
      <c r="H19" s="9">
        <f t="shared" si="1"/>
        <v>40.1</v>
      </c>
      <c r="I19" s="9">
        <f t="shared" si="2"/>
        <v>74.85</v>
      </c>
      <c r="J19" s="17">
        <v>10</v>
      </c>
      <c r="K19" s="9" t="s">
        <v>752</v>
      </c>
    </row>
    <row r="20" spans="1:11" ht="21" customHeight="1">
      <c r="A20" s="21">
        <v>15</v>
      </c>
      <c r="B20" s="10" t="s">
        <v>220</v>
      </c>
      <c r="C20" s="10">
        <v>80</v>
      </c>
      <c r="D20" s="10">
        <v>59</v>
      </c>
      <c r="E20" s="10">
        <v>139</v>
      </c>
      <c r="F20" s="9">
        <f t="shared" si="0"/>
        <v>34.75</v>
      </c>
      <c r="G20" s="10" t="s">
        <v>571</v>
      </c>
      <c r="H20" s="9">
        <f t="shared" si="1"/>
        <v>38</v>
      </c>
      <c r="I20" s="9">
        <f t="shared" si="2"/>
        <v>72.75</v>
      </c>
      <c r="J20" s="17"/>
      <c r="K20" s="9"/>
    </row>
    <row r="21" spans="1:11" ht="21" customHeight="1">
      <c r="A21" s="21">
        <v>16</v>
      </c>
      <c r="B21" s="10" t="s">
        <v>221</v>
      </c>
      <c r="C21" s="10">
        <v>88.5</v>
      </c>
      <c r="D21" s="10">
        <v>50</v>
      </c>
      <c r="E21" s="10">
        <v>138.5</v>
      </c>
      <c r="F21" s="9">
        <f t="shared" si="0"/>
        <v>34.625</v>
      </c>
      <c r="G21" s="10" t="s">
        <v>575</v>
      </c>
      <c r="H21" s="9">
        <f t="shared" si="1"/>
        <v>40.7</v>
      </c>
      <c r="I21" s="9">
        <f t="shared" si="2"/>
        <v>75.325</v>
      </c>
      <c r="J21" s="17">
        <v>9</v>
      </c>
      <c r="K21" s="9" t="s">
        <v>752</v>
      </c>
    </row>
    <row r="22" spans="1:11" ht="21" customHeight="1">
      <c r="A22" s="21">
        <v>17</v>
      </c>
      <c r="B22" s="10" t="s">
        <v>33</v>
      </c>
      <c r="C22" s="10">
        <v>85</v>
      </c>
      <c r="D22" s="10">
        <v>53</v>
      </c>
      <c r="E22" s="10">
        <v>138</v>
      </c>
      <c r="F22" s="9">
        <f t="shared" si="0"/>
        <v>34.5</v>
      </c>
      <c r="G22" s="10" t="s">
        <v>563</v>
      </c>
      <c r="H22" s="9">
        <f t="shared" si="1"/>
        <v>39.1</v>
      </c>
      <c r="I22" s="9">
        <f t="shared" si="2"/>
        <v>73.6</v>
      </c>
      <c r="J22" s="17"/>
      <c r="K22" s="9"/>
    </row>
    <row r="23" spans="1:11" ht="21" customHeight="1">
      <c r="A23" s="21">
        <v>18</v>
      </c>
      <c r="B23" s="10" t="s">
        <v>222</v>
      </c>
      <c r="C23" s="10">
        <v>78.5</v>
      </c>
      <c r="D23" s="10">
        <v>59</v>
      </c>
      <c r="E23" s="10">
        <v>137.5</v>
      </c>
      <c r="F23" s="9">
        <f t="shared" si="0"/>
        <v>34.375</v>
      </c>
      <c r="G23" s="10" t="s">
        <v>574</v>
      </c>
      <c r="H23" s="9">
        <f t="shared" si="1"/>
        <v>40.1</v>
      </c>
      <c r="I23" s="9">
        <f t="shared" si="2"/>
        <v>74.475</v>
      </c>
      <c r="J23" s="17">
        <v>14</v>
      </c>
      <c r="K23" s="9" t="s">
        <v>752</v>
      </c>
    </row>
    <row r="24" spans="1:11" ht="21" customHeight="1">
      <c r="A24" s="21">
        <v>19</v>
      </c>
      <c r="B24" s="10" t="s">
        <v>223</v>
      </c>
      <c r="C24" s="10">
        <v>87.5</v>
      </c>
      <c r="D24" s="10">
        <v>49.5</v>
      </c>
      <c r="E24" s="10">
        <v>137</v>
      </c>
      <c r="F24" s="9">
        <f t="shared" si="0"/>
        <v>34.25</v>
      </c>
      <c r="G24" s="10" t="s">
        <v>576</v>
      </c>
      <c r="H24" s="9">
        <f t="shared" si="1"/>
        <v>38.6</v>
      </c>
      <c r="I24" s="9">
        <f t="shared" si="2"/>
        <v>72.85</v>
      </c>
      <c r="J24" s="17"/>
      <c r="K24" s="11"/>
    </row>
    <row r="25" spans="1:11" ht="21" customHeight="1">
      <c r="A25" s="21">
        <v>20</v>
      </c>
      <c r="B25" s="10" t="s">
        <v>224</v>
      </c>
      <c r="C25" s="10">
        <v>82.5</v>
      </c>
      <c r="D25" s="10">
        <v>53.5</v>
      </c>
      <c r="E25" s="10">
        <v>136</v>
      </c>
      <c r="F25" s="9">
        <f t="shared" si="0"/>
        <v>34</v>
      </c>
      <c r="G25" s="10" t="s">
        <v>577</v>
      </c>
      <c r="H25" s="9">
        <f t="shared" si="1"/>
        <v>38.2</v>
      </c>
      <c r="I25" s="9">
        <f t="shared" si="2"/>
        <v>72.2</v>
      </c>
      <c r="J25" s="17"/>
      <c r="K25" s="9"/>
    </row>
    <row r="26" spans="1:11" ht="21" customHeight="1">
      <c r="A26" s="21">
        <v>21</v>
      </c>
      <c r="B26" s="10" t="s">
        <v>32</v>
      </c>
      <c r="C26" s="10">
        <v>74</v>
      </c>
      <c r="D26" s="10">
        <v>61.5</v>
      </c>
      <c r="E26" s="10">
        <v>135.5</v>
      </c>
      <c r="F26" s="9">
        <f t="shared" si="0"/>
        <v>33.875</v>
      </c>
      <c r="G26" s="10" t="s">
        <v>569</v>
      </c>
      <c r="H26" s="9">
        <f t="shared" si="1"/>
        <v>39.8</v>
      </c>
      <c r="I26" s="9">
        <f t="shared" si="2"/>
        <v>73.675</v>
      </c>
      <c r="J26" s="17"/>
      <c r="K26" s="11"/>
    </row>
    <row r="27" spans="1:11" ht="21" customHeight="1">
      <c r="A27" s="21">
        <v>22</v>
      </c>
      <c r="B27" s="10" t="s">
        <v>225</v>
      </c>
      <c r="C27" s="10">
        <v>74.5</v>
      </c>
      <c r="D27" s="10">
        <v>59.5</v>
      </c>
      <c r="E27" s="10">
        <v>134</v>
      </c>
      <c r="F27" s="9">
        <f t="shared" si="0"/>
        <v>33.5</v>
      </c>
      <c r="G27" s="10" t="s">
        <v>578</v>
      </c>
      <c r="H27" s="9">
        <f t="shared" si="1"/>
        <v>41.1</v>
      </c>
      <c r="I27" s="9">
        <f t="shared" si="2"/>
        <v>74.6</v>
      </c>
      <c r="J27" s="17">
        <v>13</v>
      </c>
      <c r="K27" s="9" t="s">
        <v>752</v>
      </c>
    </row>
    <row r="28" spans="1:11" ht="21" customHeight="1">
      <c r="A28" s="21">
        <v>23</v>
      </c>
      <c r="B28" s="10" t="s">
        <v>226</v>
      </c>
      <c r="C28" s="10">
        <v>79</v>
      </c>
      <c r="D28" s="10">
        <v>53</v>
      </c>
      <c r="E28" s="10">
        <v>132</v>
      </c>
      <c r="F28" s="9">
        <f t="shared" si="0"/>
        <v>33</v>
      </c>
      <c r="G28" s="10" t="s">
        <v>575</v>
      </c>
      <c r="H28" s="9">
        <f t="shared" si="1"/>
        <v>40.7</v>
      </c>
      <c r="I28" s="9">
        <f t="shared" si="2"/>
        <v>73.7</v>
      </c>
      <c r="J28" s="17"/>
      <c r="K28" s="11"/>
    </row>
    <row r="29" spans="1:11" ht="21" customHeight="1">
      <c r="A29" s="21">
        <v>24</v>
      </c>
      <c r="B29" s="10" t="s">
        <v>227</v>
      </c>
      <c r="C29" s="10">
        <v>71</v>
      </c>
      <c r="D29" s="10">
        <v>61</v>
      </c>
      <c r="E29" s="10">
        <v>132</v>
      </c>
      <c r="F29" s="9">
        <f t="shared" si="0"/>
        <v>33</v>
      </c>
      <c r="G29" s="10" t="s">
        <v>579</v>
      </c>
      <c r="H29" s="9">
        <f t="shared" si="1"/>
        <v>37.7</v>
      </c>
      <c r="I29" s="9">
        <f t="shared" si="2"/>
        <v>70.7</v>
      </c>
      <c r="J29" s="17"/>
      <c r="K29" s="11"/>
    </row>
    <row r="30" spans="1:11" ht="21" customHeight="1">
      <c r="A30" s="21">
        <v>25</v>
      </c>
      <c r="B30" s="10" t="s">
        <v>228</v>
      </c>
      <c r="C30" s="10">
        <v>83.5</v>
      </c>
      <c r="D30" s="10">
        <v>48.5</v>
      </c>
      <c r="E30" s="10">
        <v>132</v>
      </c>
      <c r="F30" s="9">
        <f t="shared" si="0"/>
        <v>33</v>
      </c>
      <c r="G30" s="10" t="s">
        <v>580</v>
      </c>
      <c r="H30" s="9">
        <f t="shared" si="1"/>
        <v>39.7</v>
      </c>
      <c r="I30" s="9">
        <f t="shared" si="2"/>
        <v>72.7</v>
      </c>
      <c r="J30" s="17"/>
      <c r="K30" s="11"/>
    </row>
    <row r="31" spans="1:11" ht="21" customHeight="1">
      <c r="A31" s="21">
        <v>26</v>
      </c>
      <c r="B31" s="10" t="s">
        <v>229</v>
      </c>
      <c r="C31" s="10">
        <v>74</v>
      </c>
      <c r="D31" s="10">
        <v>57.5</v>
      </c>
      <c r="E31" s="10">
        <v>131.5</v>
      </c>
      <c r="F31" s="9">
        <f t="shared" si="0"/>
        <v>32.875</v>
      </c>
      <c r="G31" s="10" t="s">
        <v>563</v>
      </c>
      <c r="H31" s="9">
        <f t="shared" si="1"/>
        <v>39.1</v>
      </c>
      <c r="I31" s="9">
        <f t="shared" si="2"/>
        <v>71.975</v>
      </c>
      <c r="J31" s="17"/>
      <c r="K31" s="11"/>
    </row>
    <row r="32" spans="1:11" ht="21" customHeight="1">
      <c r="A32" s="21">
        <v>27</v>
      </c>
      <c r="B32" s="10" t="s">
        <v>230</v>
      </c>
      <c r="C32" s="10">
        <v>81</v>
      </c>
      <c r="D32" s="10">
        <v>49</v>
      </c>
      <c r="E32" s="10">
        <v>130</v>
      </c>
      <c r="F32" s="9">
        <f t="shared" si="0"/>
        <v>32.5</v>
      </c>
      <c r="G32" s="10" t="s">
        <v>581</v>
      </c>
      <c r="H32" s="9">
        <f t="shared" si="1"/>
        <v>38.1</v>
      </c>
      <c r="I32" s="9">
        <f t="shared" si="2"/>
        <v>70.6</v>
      </c>
      <c r="J32" s="17"/>
      <c r="K32" s="11"/>
    </row>
    <row r="33" spans="1:11" ht="21" customHeight="1">
      <c r="A33" s="21">
        <v>28</v>
      </c>
      <c r="B33" s="10" t="s">
        <v>231</v>
      </c>
      <c r="C33" s="10">
        <v>62.5</v>
      </c>
      <c r="D33" s="10">
        <v>67.5</v>
      </c>
      <c r="E33" s="10">
        <v>130</v>
      </c>
      <c r="F33" s="9">
        <f t="shared" si="0"/>
        <v>32.5</v>
      </c>
      <c r="G33" s="10" t="s">
        <v>582</v>
      </c>
      <c r="H33" s="9">
        <f t="shared" si="1"/>
        <v>40.5</v>
      </c>
      <c r="I33" s="9">
        <f t="shared" si="2"/>
        <v>73</v>
      </c>
      <c r="J33" s="17"/>
      <c r="K33" s="11"/>
    </row>
  </sheetData>
  <sheetProtection/>
  <autoFilter ref="A5:K5"/>
  <mergeCells count="9">
    <mergeCell ref="A4:A5"/>
    <mergeCell ref="A1:K1"/>
    <mergeCell ref="B2:J2"/>
    <mergeCell ref="B4:B5"/>
    <mergeCell ref="C4:F4"/>
    <mergeCell ref="G4:H4"/>
    <mergeCell ref="I4:I5"/>
    <mergeCell ref="J4:J5"/>
    <mergeCell ref="K4:K5"/>
  </mergeCells>
  <printOptions/>
  <pageMargins left="0.95" right="0.46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9"/>
  <sheetViews>
    <sheetView zoomScaleSheetLayoutView="100" workbookViewId="0" topLeftCell="A1">
      <selection activeCell="A6" sqref="A6"/>
    </sheetView>
  </sheetViews>
  <sheetFormatPr defaultColWidth="13.57421875" defaultRowHeight="15"/>
  <cols>
    <col min="1" max="1" width="5.28125" style="0" customWidth="1"/>
    <col min="2" max="2" width="9.00390625" style="0" customWidth="1"/>
    <col min="3" max="3" width="7.421875" style="0" customWidth="1"/>
    <col min="4" max="4" width="7.57421875" style="0" customWidth="1"/>
    <col min="5" max="5" width="7.140625" style="0" customWidth="1"/>
    <col min="6" max="6" width="8.28125" style="0" customWidth="1"/>
    <col min="7" max="7" width="8.57421875" style="0" customWidth="1"/>
    <col min="8" max="8" width="8.8515625" style="0" customWidth="1"/>
    <col min="9" max="9" width="9.7109375" style="0" customWidth="1"/>
    <col min="10" max="10" width="6.421875" style="0" customWidth="1"/>
    <col min="11" max="11" width="7.7109375" style="0" customWidth="1"/>
    <col min="12" max="12" width="8.8515625" style="0" customWidth="1"/>
  </cols>
  <sheetData>
    <row r="1" spans="1:11" ht="26.25">
      <c r="A1" s="55" t="s">
        <v>554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2:11" ht="26.25">
      <c r="B2" s="46" t="s">
        <v>583</v>
      </c>
      <c r="C2" s="46"/>
      <c r="D2" s="46"/>
      <c r="E2" s="46"/>
      <c r="F2" s="46"/>
      <c r="G2" s="46"/>
      <c r="H2" s="46"/>
      <c r="I2" s="46"/>
      <c r="J2" s="46"/>
      <c r="K2" s="2"/>
    </row>
    <row r="3" spans="2:11" ht="18.75">
      <c r="B3" s="3" t="s">
        <v>755</v>
      </c>
      <c r="C3" s="2"/>
      <c r="D3" s="2"/>
      <c r="E3" s="2"/>
      <c r="F3" s="2"/>
      <c r="G3" s="2"/>
      <c r="H3" s="2"/>
      <c r="I3" s="2"/>
      <c r="J3" s="2"/>
      <c r="K3" s="2"/>
    </row>
    <row r="4" spans="1:11" ht="15">
      <c r="A4" s="56" t="s">
        <v>584</v>
      </c>
      <c r="B4" s="47" t="s">
        <v>0</v>
      </c>
      <c r="C4" s="49" t="s">
        <v>1</v>
      </c>
      <c r="D4" s="50"/>
      <c r="E4" s="50"/>
      <c r="F4" s="51"/>
      <c r="G4" s="47" t="s">
        <v>2</v>
      </c>
      <c r="H4" s="47"/>
      <c r="I4" s="47" t="s">
        <v>557</v>
      </c>
      <c r="J4" s="48" t="s">
        <v>558</v>
      </c>
      <c r="K4" s="53" t="s">
        <v>65</v>
      </c>
    </row>
    <row r="5" spans="1:11" ht="33" customHeight="1">
      <c r="A5" s="57"/>
      <c r="B5" s="48"/>
      <c r="C5" s="5" t="s">
        <v>559</v>
      </c>
      <c r="D5" s="5" t="s">
        <v>560</v>
      </c>
      <c r="E5" s="5" t="s">
        <v>7</v>
      </c>
      <c r="F5" s="6" t="s">
        <v>67</v>
      </c>
      <c r="G5" s="5" t="s">
        <v>9</v>
      </c>
      <c r="H5" s="6" t="s">
        <v>68</v>
      </c>
      <c r="I5" s="48"/>
      <c r="J5" s="52"/>
      <c r="K5" s="54"/>
    </row>
    <row r="6" spans="1:11" s="7" customFormat="1" ht="28.5" customHeight="1">
      <c r="A6" s="21">
        <v>1</v>
      </c>
      <c r="B6" s="9" t="s">
        <v>232</v>
      </c>
      <c r="C6" s="9">
        <v>87.5</v>
      </c>
      <c r="D6" s="9">
        <v>54</v>
      </c>
      <c r="E6" s="9">
        <v>141.5</v>
      </c>
      <c r="F6" s="9">
        <f aca="true" t="shared" si="0" ref="F6:F24">E6/2*0.5</f>
        <v>35.375</v>
      </c>
      <c r="G6" s="9" t="s">
        <v>585</v>
      </c>
      <c r="H6" s="9">
        <f aca="true" t="shared" si="1" ref="H6:H24">G6*0.5</f>
        <v>41.38</v>
      </c>
      <c r="I6" s="9">
        <f>F6+H6</f>
        <v>76.755</v>
      </c>
      <c r="J6" s="17">
        <v>1</v>
      </c>
      <c r="K6" s="9" t="s">
        <v>750</v>
      </c>
    </row>
    <row r="7" spans="1:11" s="7" customFormat="1" ht="28.5" customHeight="1">
      <c r="A7" s="21">
        <v>2</v>
      </c>
      <c r="B7" s="9" t="s">
        <v>35</v>
      </c>
      <c r="C7" s="9">
        <v>73</v>
      </c>
      <c r="D7" s="9">
        <v>56.5</v>
      </c>
      <c r="E7" s="9">
        <v>129.5</v>
      </c>
      <c r="F7" s="9">
        <f t="shared" si="0"/>
        <v>32.375</v>
      </c>
      <c r="G7" s="9" t="s">
        <v>586</v>
      </c>
      <c r="H7" s="9">
        <f t="shared" si="1"/>
        <v>37.87</v>
      </c>
      <c r="I7" s="9">
        <f>F7+H7</f>
        <v>70.245</v>
      </c>
      <c r="J7" s="17">
        <v>3</v>
      </c>
      <c r="K7" s="9" t="s">
        <v>750</v>
      </c>
    </row>
    <row r="8" spans="1:11" s="7" customFormat="1" ht="28.5" customHeight="1">
      <c r="A8" s="21">
        <v>3</v>
      </c>
      <c r="B8" s="9" t="s">
        <v>233</v>
      </c>
      <c r="C8" s="9">
        <v>77.5</v>
      </c>
      <c r="D8" s="9">
        <v>46.5</v>
      </c>
      <c r="E8" s="9">
        <v>124</v>
      </c>
      <c r="F8" s="9">
        <f t="shared" si="0"/>
        <v>31</v>
      </c>
      <c r="G8" s="9" t="s">
        <v>587</v>
      </c>
      <c r="H8" s="9">
        <f t="shared" si="1"/>
        <v>40.48</v>
      </c>
      <c r="I8" s="9">
        <f>F8+H8</f>
        <v>71.47999999999999</v>
      </c>
      <c r="J8" s="17">
        <v>2</v>
      </c>
      <c r="K8" s="9" t="s">
        <v>750</v>
      </c>
    </row>
    <row r="9" spans="1:11" s="7" customFormat="1" ht="28.5" customHeight="1">
      <c r="A9" s="21">
        <v>4</v>
      </c>
      <c r="B9" s="9" t="s">
        <v>52</v>
      </c>
      <c r="C9" s="9">
        <v>69</v>
      </c>
      <c r="D9" s="9">
        <v>47.5</v>
      </c>
      <c r="E9" s="9">
        <v>116.5</v>
      </c>
      <c r="F9" s="9">
        <f t="shared" si="0"/>
        <v>29.125</v>
      </c>
      <c r="G9" s="9" t="s">
        <v>588</v>
      </c>
      <c r="H9" s="9">
        <f t="shared" si="1"/>
        <v>38.36</v>
      </c>
      <c r="I9" s="9">
        <f>F9+H9</f>
        <v>67.485</v>
      </c>
      <c r="J9" s="17">
        <v>4</v>
      </c>
      <c r="K9" s="9" t="s">
        <v>750</v>
      </c>
    </row>
    <row r="10" spans="1:11" s="7" customFormat="1" ht="28.5" customHeight="1">
      <c r="A10" s="21">
        <v>5</v>
      </c>
      <c r="B10" s="9" t="s">
        <v>234</v>
      </c>
      <c r="C10" s="9">
        <v>69.5</v>
      </c>
      <c r="D10" s="9">
        <v>45</v>
      </c>
      <c r="E10" s="9">
        <v>114.5</v>
      </c>
      <c r="F10" s="9">
        <f t="shared" si="0"/>
        <v>28.625</v>
      </c>
      <c r="G10" s="9" t="s">
        <v>589</v>
      </c>
      <c r="H10" s="9">
        <f t="shared" si="1"/>
        <v>38.47</v>
      </c>
      <c r="I10" s="9">
        <f>F10+H10</f>
        <v>67.095</v>
      </c>
      <c r="J10" s="17">
        <v>5</v>
      </c>
      <c r="K10" s="9" t="s">
        <v>750</v>
      </c>
    </row>
    <row r="11" spans="1:11" s="7" customFormat="1" ht="28.5" customHeight="1">
      <c r="A11" s="21">
        <v>6</v>
      </c>
      <c r="B11" s="9" t="s">
        <v>196</v>
      </c>
      <c r="C11" s="9">
        <v>63</v>
      </c>
      <c r="D11" s="9">
        <v>41</v>
      </c>
      <c r="E11" s="9">
        <v>104</v>
      </c>
      <c r="F11" s="9">
        <f t="shared" si="0"/>
        <v>26</v>
      </c>
      <c r="G11" s="13" t="s">
        <v>590</v>
      </c>
      <c r="H11" s="9">
        <f t="shared" si="1"/>
        <v>39.61</v>
      </c>
      <c r="I11" s="9">
        <f aca="true" t="shared" si="2" ref="I11:I24">SUM(F11,H11)</f>
        <v>65.61</v>
      </c>
      <c r="J11" s="17">
        <v>6</v>
      </c>
      <c r="K11" s="9" t="s">
        <v>750</v>
      </c>
    </row>
    <row r="12" spans="1:11" ht="28.5" customHeight="1">
      <c r="A12" s="21">
        <v>7</v>
      </c>
      <c r="B12" s="9" t="s">
        <v>235</v>
      </c>
      <c r="C12" s="9">
        <v>65</v>
      </c>
      <c r="D12" s="9">
        <v>37.5</v>
      </c>
      <c r="E12" s="9">
        <v>102.5</v>
      </c>
      <c r="F12" s="9">
        <f t="shared" si="0"/>
        <v>25.625</v>
      </c>
      <c r="G12" s="10" t="s">
        <v>591</v>
      </c>
      <c r="H12" s="9">
        <f t="shared" si="1"/>
        <v>36.79</v>
      </c>
      <c r="I12" s="9">
        <f t="shared" si="2"/>
        <v>62.415</v>
      </c>
      <c r="J12" s="17"/>
      <c r="K12" s="9"/>
    </row>
    <row r="13" spans="1:11" ht="28.5" customHeight="1">
      <c r="A13" s="21">
        <v>8</v>
      </c>
      <c r="B13" s="9" t="s">
        <v>236</v>
      </c>
      <c r="C13" s="9">
        <v>53</v>
      </c>
      <c r="D13" s="9">
        <v>48.5</v>
      </c>
      <c r="E13" s="9">
        <v>101.5</v>
      </c>
      <c r="F13" s="9">
        <f t="shared" si="0"/>
        <v>25.375</v>
      </c>
      <c r="G13" s="10" t="s">
        <v>592</v>
      </c>
      <c r="H13" s="9">
        <f t="shared" si="1"/>
        <v>38.64</v>
      </c>
      <c r="I13" s="9">
        <f t="shared" si="2"/>
        <v>64.015</v>
      </c>
      <c r="J13" s="17">
        <v>9</v>
      </c>
      <c r="K13" s="9" t="s">
        <v>750</v>
      </c>
    </row>
    <row r="14" spans="1:11" ht="28.5" customHeight="1">
      <c r="A14" s="21">
        <v>9</v>
      </c>
      <c r="B14" s="9" t="s">
        <v>48</v>
      </c>
      <c r="C14" s="9">
        <v>64.5</v>
      </c>
      <c r="D14" s="9">
        <v>31.5</v>
      </c>
      <c r="E14" s="9">
        <v>96</v>
      </c>
      <c r="F14" s="9">
        <f t="shared" si="0"/>
        <v>24</v>
      </c>
      <c r="G14" s="10" t="s">
        <v>593</v>
      </c>
      <c r="H14" s="9">
        <f t="shared" si="1"/>
        <v>39.54</v>
      </c>
      <c r="I14" s="9">
        <f t="shared" si="2"/>
        <v>63.54</v>
      </c>
      <c r="J14" s="17">
        <v>10</v>
      </c>
      <c r="K14" s="9" t="s">
        <v>750</v>
      </c>
    </row>
    <row r="15" spans="1:11" ht="28.5" customHeight="1">
      <c r="A15" s="21">
        <v>10</v>
      </c>
      <c r="B15" s="9" t="s">
        <v>36</v>
      </c>
      <c r="C15" s="9">
        <v>52.5</v>
      </c>
      <c r="D15" s="9">
        <v>42.5</v>
      </c>
      <c r="E15" s="9">
        <v>95</v>
      </c>
      <c r="F15" s="9">
        <f t="shared" si="0"/>
        <v>23.75</v>
      </c>
      <c r="G15" s="10" t="s">
        <v>594</v>
      </c>
      <c r="H15" s="9">
        <f t="shared" si="1"/>
        <v>41.63</v>
      </c>
      <c r="I15" s="9">
        <f t="shared" si="2"/>
        <v>65.38</v>
      </c>
      <c r="J15" s="17">
        <v>7</v>
      </c>
      <c r="K15" s="9" t="s">
        <v>750</v>
      </c>
    </row>
    <row r="16" spans="1:11" ht="28.5" customHeight="1">
      <c r="A16" s="21">
        <v>11</v>
      </c>
      <c r="B16" s="9" t="s">
        <v>237</v>
      </c>
      <c r="C16" s="9">
        <v>45</v>
      </c>
      <c r="D16" s="9">
        <v>48</v>
      </c>
      <c r="E16" s="9">
        <v>93</v>
      </c>
      <c r="F16" s="9">
        <f t="shared" si="0"/>
        <v>23.25</v>
      </c>
      <c r="G16" s="10" t="s">
        <v>595</v>
      </c>
      <c r="H16" s="9">
        <f t="shared" si="1"/>
        <v>41.68</v>
      </c>
      <c r="I16" s="9">
        <f t="shared" si="2"/>
        <v>64.93</v>
      </c>
      <c r="J16" s="17">
        <v>8</v>
      </c>
      <c r="K16" s="9" t="s">
        <v>750</v>
      </c>
    </row>
    <row r="17" spans="1:11" ht="28.5" customHeight="1">
      <c r="A17" s="21">
        <v>12</v>
      </c>
      <c r="B17" s="9" t="s">
        <v>238</v>
      </c>
      <c r="C17" s="9">
        <v>53</v>
      </c>
      <c r="D17" s="9">
        <v>36</v>
      </c>
      <c r="E17" s="9">
        <v>89</v>
      </c>
      <c r="F17" s="9">
        <f t="shared" si="0"/>
        <v>22.25</v>
      </c>
      <c r="G17" s="10" t="s">
        <v>596</v>
      </c>
      <c r="H17" s="9">
        <f t="shared" si="1"/>
        <v>37.24</v>
      </c>
      <c r="I17" s="9">
        <f t="shared" si="2"/>
        <v>59.49</v>
      </c>
      <c r="J17" s="17"/>
      <c r="K17" s="9"/>
    </row>
    <row r="18" spans="1:11" ht="28.5" customHeight="1">
      <c r="A18" s="21">
        <v>13</v>
      </c>
      <c r="B18" s="9" t="s">
        <v>239</v>
      </c>
      <c r="C18" s="9">
        <v>43</v>
      </c>
      <c r="D18" s="9">
        <v>44</v>
      </c>
      <c r="E18" s="9">
        <v>87</v>
      </c>
      <c r="F18" s="9">
        <f t="shared" si="0"/>
        <v>21.75</v>
      </c>
      <c r="G18" s="10" t="s">
        <v>597</v>
      </c>
      <c r="H18" s="9">
        <f t="shared" si="1"/>
        <v>41.62</v>
      </c>
      <c r="I18" s="9">
        <f t="shared" si="2"/>
        <v>63.37</v>
      </c>
      <c r="J18" s="17"/>
      <c r="K18" s="9"/>
    </row>
    <row r="19" spans="1:11" ht="28.5" customHeight="1">
      <c r="A19" s="21">
        <v>14</v>
      </c>
      <c r="B19" s="9" t="s">
        <v>240</v>
      </c>
      <c r="C19" s="9">
        <v>50</v>
      </c>
      <c r="D19" s="9">
        <v>36.5</v>
      </c>
      <c r="E19" s="9">
        <v>86.5</v>
      </c>
      <c r="F19" s="9">
        <f t="shared" si="0"/>
        <v>21.625</v>
      </c>
      <c r="G19" s="10" t="s">
        <v>598</v>
      </c>
      <c r="H19" s="9">
        <f t="shared" si="1"/>
        <v>36.51</v>
      </c>
      <c r="I19" s="9">
        <f t="shared" si="2"/>
        <v>58.135</v>
      </c>
      <c r="J19" s="17"/>
      <c r="K19" s="9"/>
    </row>
    <row r="20" spans="1:11" ht="28.5" customHeight="1">
      <c r="A20" s="21">
        <v>15</v>
      </c>
      <c r="B20" s="9" t="s">
        <v>241</v>
      </c>
      <c r="C20" s="9">
        <v>45.5</v>
      </c>
      <c r="D20" s="9">
        <v>39.5</v>
      </c>
      <c r="E20" s="9">
        <v>85</v>
      </c>
      <c r="F20" s="9">
        <f t="shared" si="0"/>
        <v>21.25</v>
      </c>
      <c r="G20" s="10" t="s">
        <v>599</v>
      </c>
      <c r="H20" s="9">
        <f t="shared" si="1"/>
        <v>41.48</v>
      </c>
      <c r="I20" s="9">
        <f t="shared" si="2"/>
        <v>62.73</v>
      </c>
      <c r="J20" s="17"/>
      <c r="K20" s="11"/>
    </row>
    <row r="21" spans="1:11" ht="28.5" customHeight="1">
      <c r="A21" s="21">
        <v>16</v>
      </c>
      <c r="B21" s="9" t="s">
        <v>242</v>
      </c>
      <c r="C21" s="9">
        <v>50.5</v>
      </c>
      <c r="D21" s="9">
        <v>33.5</v>
      </c>
      <c r="E21" s="9">
        <v>84</v>
      </c>
      <c r="F21" s="9">
        <f t="shared" si="0"/>
        <v>21</v>
      </c>
      <c r="G21" s="10" t="s">
        <v>600</v>
      </c>
      <c r="H21" s="9">
        <f t="shared" si="1"/>
        <v>40.86</v>
      </c>
      <c r="I21" s="9">
        <f t="shared" si="2"/>
        <v>61.86</v>
      </c>
      <c r="J21" s="17"/>
      <c r="K21" s="11"/>
    </row>
    <row r="22" spans="1:11" ht="28.5" customHeight="1">
      <c r="A22" s="21">
        <v>17</v>
      </c>
      <c r="B22" s="9" t="s">
        <v>243</v>
      </c>
      <c r="C22" s="9">
        <v>43.5</v>
      </c>
      <c r="D22" s="9">
        <v>36.5</v>
      </c>
      <c r="E22" s="9">
        <v>80</v>
      </c>
      <c r="F22" s="9">
        <f t="shared" si="0"/>
        <v>20</v>
      </c>
      <c r="G22" s="10" t="s">
        <v>601</v>
      </c>
      <c r="H22" s="9">
        <f t="shared" si="1"/>
        <v>40.27</v>
      </c>
      <c r="I22" s="9">
        <f t="shared" si="2"/>
        <v>60.27</v>
      </c>
      <c r="J22" s="17"/>
      <c r="K22" s="11"/>
    </row>
    <row r="23" spans="1:11" ht="28.5" customHeight="1">
      <c r="A23" s="21">
        <v>18</v>
      </c>
      <c r="B23" s="9" t="s">
        <v>244</v>
      </c>
      <c r="C23" s="9">
        <v>40</v>
      </c>
      <c r="D23" s="9">
        <v>33.5</v>
      </c>
      <c r="E23" s="9">
        <v>73.5</v>
      </c>
      <c r="F23" s="9">
        <f t="shared" si="0"/>
        <v>18.375</v>
      </c>
      <c r="G23" s="10" t="s">
        <v>602</v>
      </c>
      <c r="H23" s="9">
        <f t="shared" si="1"/>
        <v>42.9</v>
      </c>
      <c r="I23" s="9">
        <f t="shared" si="2"/>
        <v>61.275</v>
      </c>
      <c r="J23" s="17"/>
      <c r="K23" s="11"/>
    </row>
    <row r="24" spans="1:11" ht="28.5" customHeight="1">
      <c r="A24" s="21">
        <v>19</v>
      </c>
      <c r="B24" s="9" t="s">
        <v>245</v>
      </c>
      <c r="C24" s="9">
        <v>34.5</v>
      </c>
      <c r="D24" s="9">
        <v>35.5</v>
      </c>
      <c r="E24" s="9">
        <v>70</v>
      </c>
      <c r="F24" s="9">
        <f t="shared" si="0"/>
        <v>17.5</v>
      </c>
      <c r="G24" s="10" t="s">
        <v>603</v>
      </c>
      <c r="H24" s="9">
        <f t="shared" si="1"/>
        <v>36.82</v>
      </c>
      <c r="I24" s="9">
        <f t="shared" si="2"/>
        <v>54.32</v>
      </c>
      <c r="J24" s="17"/>
      <c r="K24" s="11"/>
    </row>
    <row r="25" spans="2:11" ht="15" customHeight="1"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2:11" ht="15" customHeight="1"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2:11" ht="15" customHeight="1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2:11" ht="15" customHeight="1"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2:11" ht="15" customHeight="1">
      <c r="B29" s="12"/>
      <c r="C29" s="12"/>
      <c r="D29" s="12"/>
      <c r="E29" s="12"/>
      <c r="F29" s="12"/>
      <c r="G29" s="12"/>
      <c r="H29" s="12"/>
      <c r="I29" s="12"/>
      <c r="J29" s="12"/>
      <c r="K29" s="12"/>
    </row>
  </sheetData>
  <sheetProtection/>
  <autoFilter ref="A5:K5"/>
  <mergeCells count="9">
    <mergeCell ref="A4:A5"/>
    <mergeCell ref="I4:I5"/>
    <mergeCell ref="J4:J5"/>
    <mergeCell ref="A1:K1"/>
    <mergeCell ref="B2:J2"/>
    <mergeCell ref="B4:B5"/>
    <mergeCell ref="C4:F4"/>
    <mergeCell ref="G4:H4"/>
    <mergeCell ref="K4:K5"/>
  </mergeCells>
  <printOptions/>
  <pageMargins left="0.87" right="0.59" top="1" bottom="1" header="0.51" footer="0.51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2"/>
  <sheetViews>
    <sheetView zoomScaleSheetLayoutView="100" workbookViewId="0" topLeftCell="A7">
      <selection activeCell="B12" sqref="B12"/>
    </sheetView>
  </sheetViews>
  <sheetFormatPr defaultColWidth="13.57421875" defaultRowHeight="15"/>
  <cols>
    <col min="1" max="1" width="5.140625" style="0" customWidth="1"/>
    <col min="2" max="2" width="9.00390625" style="0" customWidth="1"/>
    <col min="3" max="3" width="7.421875" style="0" customWidth="1"/>
    <col min="4" max="4" width="7.57421875" style="0" customWidth="1"/>
    <col min="5" max="5" width="7.140625" style="0" customWidth="1"/>
    <col min="6" max="6" width="8.28125" style="0" customWidth="1"/>
    <col min="7" max="7" width="8.57421875" style="0" customWidth="1"/>
    <col min="8" max="8" width="8.8515625" style="0" customWidth="1"/>
    <col min="9" max="9" width="9.7109375" style="0" customWidth="1"/>
    <col min="10" max="10" width="5.28125" style="0" customWidth="1"/>
    <col min="11" max="11" width="8.28125" style="0" customWidth="1"/>
    <col min="12" max="12" width="8.8515625" style="0" customWidth="1"/>
  </cols>
  <sheetData>
    <row r="1" spans="1:11" s="1" customFormat="1" ht="31.5" customHeight="1">
      <c r="A1" s="55" t="s">
        <v>554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2:11" ht="23.25" customHeight="1">
      <c r="B2" s="46" t="s">
        <v>604</v>
      </c>
      <c r="C2" s="46"/>
      <c r="D2" s="46"/>
      <c r="E2" s="46"/>
      <c r="F2" s="46"/>
      <c r="G2" s="46"/>
      <c r="H2" s="46"/>
      <c r="I2" s="46"/>
      <c r="J2" s="46"/>
      <c r="K2" s="2"/>
    </row>
    <row r="3" spans="2:11" ht="23.25" customHeight="1">
      <c r="B3" s="3" t="s">
        <v>756</v>
      </c>
      <c r="C3" s="2"/>
      <c r="D3" s="2"/>
      <c r="E3" s="2"/>
      <c r="F3" s="2"/>
      <c r="G3" s="2"/>
      <c r="H3" s="2"/>
      <c r="I3" s="2"/>
      <c r="J3" s="2"/>
      <c r="K3" s="2"/>
    </row>
    <row r="4" spans="1:11" ht="23.25" customHeight="1">
      <c r="A4" s="56" t="s">
        <v>584</v>
      </c>
      <c r="B4" s="47" t="s">
        <v>0</v>
      </c>
      <c r="C4" s="49" t="s">
        <v>1</v>
      </c>
      <c r="D4" s="50"/>
      <c r="E4" s="50"/>
      <c r="F4" s="51"/>
      <c r="G4" s="47" t="s">
        <v>2</v>
      </c>
      <c r="H4" s="47"/>
      <c r="I4" s="47" t="s">
        <v>557</v>
      </c>
      <c r="J4" s="48" t="s">
        <v>558</v>
      </c>
      <c r="K4" s="53" t="s">
        <v>65</v>
      </c>
    </row>
    <row r="5" spans="1:11" ht="33" customHeight="1">
      <c r="A5" s="57"/>
      <c r="B5" s="48"/>
      <c r="C5" s="5" t="s">
        <v>559</v>
      </c>
      <c r="D5" s="5" t="s">
        <v>560</v>
      </c>
      <c r="E5" s="5" t="s">
        <v>7</v>
      </c>
      <c r="F5" s="6" t="s">
        <v>67</v>
      </c>
      <c r="G5" s="5" t="s">
        <v>9</v>
      </c>
      <c r="H5" s="6" t="s">
        <v>68</v>
      </c>
      <c r="I5" s="48"/>
      <c r="J5" s="52"/>
      <c r="K5" s="54"/>
    </row>
    <row r="6" spans="1:11" s="7" customFormat="1" ht="35.25" customHeight="1">
      <c r="A6" s="21">
        <v>1</v>
      </c>
      <c r="B6" s="20" t="s">
        <v>246</v>
      </c>
      <c r="C6" s="20">
        <v>90</v>
      </c>
      <c r="D6" s="20">
        <v>68</v>
      </c>
      <c r="E6" s="20">
        <v>158</v>
      </c>
      <c r="F6" s="20">
        <f aca="true" t="shared" si="0" ref="F6:F17">E6/2*0.5</f>
        <v>39.5</v>
      </c>
      <c r="G6" s="20" t="s">
        <v>605</v>
      </c>
      <c r="H6" s="20">
        <f aca="true" t="shared" si="1" ref="H6:H17">G6*0.5</f>
        <v>43.7</v>
      </c>
      <c r="I6" s="20">
        <f>F6+H6</f>
        <v>83.2</v>
      </c>
      <c r="J6" s="20" t="s">
        <v>504</v>
      </c>
      <c r="K6" s="20" t="s">
        <v>752</v>
      </c>
    </row>
    <row r="7" spans="1:11" s="7" customFormat="1" ht="35.25" customHeight="1">
      <c r="A7" s="21">
        <v>2</v>
      </c>
      <c r="B7" s="20" t="s">
        <v>247</v>
      </c>
      <c r="C7" s="20">
        <v>77.5</v>
      </c>
      <c r="D7" s="20">
        <v>66.5</v>
      </c>
      <c r="E7" s="20">
        <v>144</v>
      </c>
      <c r="F7" s="20">
        <f t="shared" si="0"/>
        <v>36</v>
      </c>
      <c r="G7" s="20" t="s">
        <v>606</v>
      </c>
      <c r="H7" s="20">
        <f t="shared" si="1"/>
        <v>47.65</v>
      </c>
      <c r="I7" s="20">
        <f>F7+H7</f>
        <v>83.65</v>
      </c>
      <c r="J7" s="20" t="s">
        <v>503</v>
      </c>
      <c r="K7" s="20" t="s">
        <v>752</v>
      </c>
    </row>
    <row r="8" spans="1:11" s="7" customFormat="1" ht="35.25" customHeight="1">
      <c r="A8" s="21">
        <v>3</v>
      </c>
      <c r="B8" s="20" t="s">
        <v>117</v>
      </c>
      <c r="C8" s="20">
        <v>74.5</v>
      </c>
      <c r="D8" s="20">
        <v>58</v>
      </c>
      <c r="E8" s="20">
        <v>132.5</v>
      </c>
      <c r="F8" s="20">
        <f t="shared" si="0"/>
        <v>33.125</v>
      </c>
      <c r="G8" s="20" t="s">
        <v>607</v>
      </c>
      <c r="H8" s="20">
        <f t="shared" si="1"/>
        <v>47</v>
      </c>
      <c r="I8" s="20">
        <f>F8+H8</f>
        <v>80.125</v>
      </c>
      <c r="J8" s="20" t="s">
        <v>486</v>
      </c>
      <c r="K8" s="20" t="s">
        <v>752</v>
      </c>
    </row>
    <row r="9" spans="1:11" s="7" customFormat="1" ht="35.25" customHeight="1">
      <c r="A9" s="21">
        <v>4</v>
      </c>
      <c r="B9" s="20" t="s">
        <v>248</v>
      </c>
      <c r="C9" s="20">
        <v>64</v>
      </c>
      <c r="D9" s="20">
        <v>61.5</v>
      </c>
      <c r="E9" s="20">
        <v>125.5</v>
      </c>
      <c r="F9" s="20">
        <f t="shared" si="0"/>
        <v>31.375</v>
      </c>
      <c r="G9" s="20" t="s">
        <v>608</v>
      </c>
      <c r="H9" s="20">
        <f t="shared" si="1"/>
        <v>41.7</v>
      </c>
      <c r="I9" s="20">
        <f>F9+H9</f>
        <v>73.075</v>
      </c>
      <c r="J9" s="20" t="s">
        <v>489</v>
      </c>
      <c r="K9" s="20" t="s">
        <v>752</v>
      </c>
    </row>
    <row r="10" spans="1:11" s="7" customFormat="1" ht="35.25" customHeight="1">
      <c r="A10" s="21">
        <v>5</v>
      </c>
      <c r="B10" s="20" t="s">
        <v>37</v>
      </c>
      <c r="C10" s="20">
        <v>64</v>
      </c>
      <c r="D10" s="20">
        <v>57</v>
      </c>
      <c r="E10" s="20">
        <v>121</v>
      </c>
      <c r="F10" s="20">
        <f t="shared" si="0"/>
        <v>30.25</v>
      </c>
      <c r="G10" s="20" t="s">
        <v>609</v>
      </c>
      <c r="H10" s="20">
        <f t="shared" si="1"/>
        <v>41.4</v>
      </c>
      <c r="I10" s="20">
        <f>F10+H10</f>
        <v>71.65</v>
      </c>
      <c r="J10" s="20" t="s">
        <v>490</v>
      </c>
      <c r="K10" s="20" t="s">
        <v>752</v>
      </c>
    </row>
    <row r="11" spans="1:11" s="33" customFormat="1" ht="35.25" customHeight="1">
      <c r="A11" s="21">
        <v>6</v>
      </c>
      <c r="B11" s="20" t="s">
        <v>252</v>
      </c>
      <c r="C11" s="20">
        <v>66</v>
      </c>
      <c r="D11" s="20">
        <v>49</v>
      </c>
      <c r="E11" s="20">
        <v>115</v>
      </c>
      <c r="F11" s="20">
        <f t="shared" si="0"/>
        <v>28.75</v>
      </c>
      <c r="G11" s="10" t="s">
        <v>610</v>
      </c>
      <c r="H11" s="20">
        <f t="shared" si="1"/>
        <v>45</v>
      </c>
      <c r="I11" s="20">
        <f aca="true" t="shared" si="2" ref="I11:I17">SUM(F11,H11)</f>
        <v>73.75</v>
      </c>
      <c r="J11" s="20" t="s">
        <v>488</v>
      </c>
      <c r="K11" s="20" t="s">
        <v>752</v>
      </c>
    </row>
    <row r="12" spans="1:11" s="33" customFormat="1" ht="35.25" customHeight="1">
      <c r="A12" s="21">
        <v>7</v>
      </c>
      <c r="B12" s="20" t="s">
        <v>249</v>
      </c>
      <c r="C12" s="20">
        <v>59.5</v>
      </c>
      <c r="D12" s="20">
        <v>51.5</v>
      </c>
      <c r="E12" s="20">
        <v>111</v>
      </c>
      <c r="F12" s="20">
        <f t="shared" si="0"/>
        <v>27.75</v>
      </c>
      <c r="G12" s="10" t="s">
        <v>611</v>
      </c>
      <c r="H12" s="20">
        <f t="shared" si="1"/>
        <v>46.4</v>
      </c>
      <c r="I12" s="20">
        <f t="shared" si="2"/>
        <v>74.15</v>
      </c>
      <c r="J12" s="20" t="s">
        <v>487</v>
      </c>
      <c r="K12" s="20" t="s">
        <v>752</v>
      </c>
    </row>
    <row r="13" spans="1:11" s="33" customFormat="1" ht="35.25" customHeight="1">
      <c r="A13" s="21">
        <v>8</v>
      </c>
      <c r="B13" s="20" t="s">
        <v>250</v>
      </c>
      <c r="C13" s="20">
        <v>62.5</v>
      </c>
      <c r="D13" s="20">
        <v>48</v>
      </c>
      <c r="E13" s="20">
        <v>110.5</v>
      </c>
      <c r="F13" s="20">
        <f t="shared" si="0"/>
        <v>27.625</v>
      </c>
      <c r="G13" s="10" t="s">
        <v>612</v>
      </c>
      <c r="H13" s="20">
        <f t="shared" si="1"/>
        <v>40.65</v>
      </c>
      <c r="I13" s="20">
        <f t="shared" si="2"/>
        <v>68.275</v>
      </c>
      <c r="J13" s="11"/>
      <c r="K13" s="20"/>
    </row>
    <row r="14" spans="1:11" s="33" customFormat="1" ht="35.25" customHeight="1">
      <c r="A14" s="21">
        <v>9</v>
      </c>
      <c r="B14" s="20" t="s">
        <v>38</v>
      </c>
      <c r="C14" s="20">
        <v>45.5</v>
      </c>
      <c r="D14" s="20">
        <v>47</v>
      </c>
      <c r="E14" s="20">
        <v>92.5</v>
      </c>
      <c r="F14" s="20">
        <f t="shared" si="0"/>
        <v>23.125</v>
      </c>
      <c r="G14" s="10" t="s">
        <v>613</v>
      </c>
      <c r="H14" s="20">
        <f t="shared" si="1"/>
        <v>45.75</v>
      </c>
      <c r="I14" s="20">
        <f t="shared" si="2"/>
        <v>68.875</v>
      </c>
      <c r="J14" s="11"/>
      <c r="K14" s="20"/>
    </row>
    <row r="15" spans="1:11" s="34" customFormat="1" ht="35.25" customHeight="1">
      <c r="A15" s="21">
        <v>10</v>
      </c>
      <c r="B15" s="20" t="s">
        <v>253</v>
      </c>
      <c r="C15" s="20">
        <v>44</v>
      </c>
      <c r="D15" s="20">
        <v>48.5</v>
      </c>
      <c r="E15" s="20">
        <v>92.5</v>
      </c>
      <c r="F15" s="20">
        <f t="shared" si="0"/>
        <v>23.125</v>
      </c>
      <c r="G15" s="10" t="s">
        <v>614</v>
      </c>
      <c r="H15" s="20">
        <f t="shared" si="1"/>
        <v>36.55</v>
      </c>
      <c r="I15" s="20">
        <f t="shared" si="2"/>
        <v>59.675</v>
      </c>
      <c r="J15" s="11"/>
      <c r="K15" s="11"/>
    </row>
    <row r="16" spans="1:11" s="34" customFormat="1" ht="35.25" customHeight="1">
      <c r="A16" s="21">
        <v>11</v>
      </c>
      <c r="B16" s="20" t="s">
        <v>254</v>
      </c>
      <c r="C16" s="20">
        <v>45.5</v>
      </c>
      <c r="D16" s="20">
        <v>45</v>
      </c>
      <c r="E16" s="20">
        <v>90.5</v>
      </c>
      <c r="F16" s="20">
        <f t="shared" si="0"/>
        <v>22.625</v>
      </c>
      <c r="G16" s="10" t="s">
        <v>615</v>
      </c>
      <c r="H16" s="20">
        <f t="shared" si="1"/>
        <v>36.85</v>
      </c>
      <c r="I16" s="20">
        <f t="shared" si="2"/>
        <v>59.475</v>
      </c>
      <c r="J16" s="11"/>
      <c r="K16" s="11"/>
    </row>
    <row r="17" spans="1:11" s="34" customFormat="1" ht="35.25" customHeight="1">
      <c r="A17" s="21">
        <v>12</v>
      </c>
      <c r="B17" s="20" t="s">
        <v>251</v>
      </c>
      <c r="C17" s="20">
        <v>40.5</v>
      </c>
      <c r="D17" s="20">
        <v>40</v>
      </c>
      <c r="E17" s="20">
        <v>80.5</v>
      </c>
      <c r="F17" s="20">
        <f t="shared" si="0"/>
        <v>20.125</v>
      </c>
      <c r="G17" s="10" t="s">
        <v>616</v>
      </c>
      <c r="H17" s="20">
        <f t="shared" si="1"/>
        <v>35.5</v>
      </c>
      <c r="I17" s="20">
        <f t="shared" si="2"/>
        <v>55.625</v>
      </c>
      <c r="J17" s="11"/>
      <c r="K17" s="11"/>
    </row>
    <row r="18" spans="2:11" ht="15" customHeight="1"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2:11" ht="15" customHeight="1"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2:11" ht="15" customHeight="1"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2:11" ht="15" customHeight="1"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2:11" ht="15" customHeight="1"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2:11" ht="15" customHeight="1"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2:11" ht="15" customHeight="1"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2:11" ht="15" customHeight="1"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2:11" ht="15" customHeight="1"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2:11" ht="15" customHeight="1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2:11" ht="15" customHeight="1"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2:11" ht="15" customHeight="1"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2:11" ht="15" customHeight="1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1" ht="15" customHeight="1"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2:11" ht="15" customHeight="1">
      <c r="B32" s="12"/>
      <c r="C32" s="12"/>
      <c r="D32" s="12"/>
      <c r="E32" s="12"/>
      <c r="F32" s="12"/>
      <c r="G32" s="12"/>
      <c r="H32" s="12"/>
      <c r="I32" s="12"/>
      <c r="J32" s="12"/>
      <c r="K32" s="12"/>
    </row>
  </sheetData>
  <sheetProtection/>
  <autoFilter ref="A5:J5"/>
  <mergeCells count="9">
    <mergeCell ref="A4:A5"/>
    <mergeCell ref="I4:I5"/>
    <mergeCell ref="J4:J5"/>
    <mergeCell ref="A1:K1"/>
    <mergeCell ref="B2:J2"/>
    <mergeCell ref="B4:B5"/>
    <mergeCell ref="C4:F4"/>
    <mergeCell ref="G4:H4"/>
    <mergeCell ref="K4:K5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1"/>
  <sheetViews>
    <sheetView zoomScaleSheetLayoutView="100" workbookViewId="0" topLeftCell="A10">
      <selection activeCell="B6" sqref="B6"/>
    </sheetView>
  </sheetViews>
  <sheetFormatPr defaultColWidth="13.57421875" defaultRowHeight="15"/>
  <cols>
    <col min="1" max="1" width="5.57421875" style="23" customWidth="1"/>
    <col min="2" max="2" width="9.00390625" style="1" customWidth="1"/>
    <col min="3" max="3" width="7.421875" style="1" customWidth="1"/>
    <col min="4" max="4" width="7.57421875" style="1" customWidth="1"/>
    <col min="5" max="5" width="7.140625" style="1" customWidth="1"/>
    <col min="6" max="6" width="8.28125" style="1" customWidth="1"/>
    <col min="7" max="7" width="8.57421875" style="1" customWidth="1"/>
    <col min="8" max="8" width="8.8515625" style="1" customWidth="1"/>
    <col min="9" max="9" width="9.8515625" style="1" customWidth="1"/>
    <col min="10" max="10" width="5.421875" style="1" customWidth="1"/>
    <col min="11" max="11" width="8.421875" style="1" customWidth="1"/>
    <col min="12" max="12" width="8.8515625" style="1" customWidth="1"/>
    <col min="13" max="16384" width="13.57421875" style="1" customWidth="1"/>
  </cols>
  <sheetData>
    <row r="1" spans="1:11" ht="26.25">
      <c r="A1" s="55" t="s">
        <v>554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2:11" ht="22.5" customHeight="1">
      <c r="B2" s="46" t="s">
        <v>604</v>
      </c>
      <c r="C2" s="46"/>
      <c r="D2" s="46"/>
      <c r="E2" s="46"/>
      <c r="F2" s="46"/>
      <c r="G2" s="46"/>
      <c r="H2" s="46"/>
      <c r="I2" s="46"/>
      <c r="J2" s="46"/>
      <c r="K2" s="2"/>
    </row>
    <row r="3" spans="2:11" ht="22.5" customHeight="1">
      <c r="B3" s="3" t="s">
        <v>757</v>
      </c>
      <c r="C3" s="2"/>
      <c r="D3" s="2"/>
      <c r="E3" s="2"/>
      <c r="F3" s="2"/>
      <c r="G3" s="2"/>
      <c r="H3" s="2"/>
      <c r="I3" s="2"/>
      <c r="J3" s="2"/>
      <c r="K3" s="2"/>
    </row>
    <row r="4" spans="1:11" ht="22.5" customHeight="1">
      <c r="A4" s="56" t="s">
        <v>584</v>
      </c>
      <c r="B4" s="47" t="s">
        <v>0</v>
      </c>
      <c r="C4" s="49" t="s">
        <v>1</v>
      </c>
      <c r="D4" s="50"/>
      <c r="E4" s="50"/>
      <c r="F4" s="51"/>
      <c r="G4" s="47" t="s">
        <v>2</v>
      </c>
      <c r="H4" s="47"/>
      <c r="I4" s="47" t="s">
        <v>557</v>
      </c>
      <c r="J4" s="48" t="s">
        <v>558</v>
      </c>
      <c r="K4" s="53" t="s">
        <v>65</v>
      </c>
    </row>
    <row r="5" spans="1:11" ht="39" customHeight="1">
      <c r="A5" s="57"/>
      <c r="B5" s="48"/>
      <c r="C5" s="5" t="s">
        <v>559</v>
      </c>
      <c r="D5" s="5" t="s">
        <v>560</v>
      </c>
      <c r="E5" s="5" t="s">
        <v>7</v>
      </c>
      <c r="F5" s="6" t="s">
        <v>67</v>
      </c>
      <c r="G5" s="5" t="s">
        <v>9</v>
      </c>
      <c r="H5" s="6" t="s">
        <v>68</v>
      </c>
      <c r="I5" s="48"/>
      <c r="J5" s="52"/>
      <c r="K5" s="54"/>
    </row>
    <row r="6" spans="1:11" s="8" customFormat="1" ht="29.25" customHeight="1">
      <c r="A6" s="21">
        <v>1</v>
      </c>
      <c r="B6" s="20" t="s">
        <v>39</v>
      </c>
      <c r="C6" s="20">
        <v>80</v>
      </c>
      <c r="D6" s="20">
        <v>59</v>
      </c>
      <c r="E6" s="20">
        <v>139</v>
      </c>
      <c r="F6" s="20">
        <f aca="true" t="shared" si="0" ref="F6:F21">E6/2*0.5</f>
        <v>34.75</v>
      </c>
      <c r="G6" s="20" t="s">
        <v>617</v>
      </c>
      <c r="H6" s="20">
        <f aca="true" t="shared" si="1" ref="H6:H21">G6*0.5</f>
        <v>45.18</v>
      </c>
      <c r="I6" s="20">
        <f>F6+H6</f>
        <v>79.93</v>
      </c>
      <c r="J6" s="20" t="s">
        <v>503</v>
      </c>
      <c r="K6" s="20" t="s">
        <v>750</v>
      </c>
    </row>
    <row r="7" spans="1:11" s="8" customFormat="1" ht="29.25" customHeight="1">
      <c r="A7" s="21">
        <v>2</v>
      </c>
      <c r="B7" s="20" t="s">
        <v>43</v>
      </c>
      <c r="C7" s="20">
        <v>75</v>
      </c>
      <c r="D7" s="20">
        <v>62</v>
      </c>
      <c r="E7" s="20">
        <v>137</v>
      </c>
      <c r="F7" s="20">
        <f t="shared" si="0"/>
        <v>34.25</v>
      </c>
      <c r="G7" s="20" t="s">
        <v>618</v>
      </c>
      <c r="H7" s="20">
        <f t="shared" si="1"/>
        <v>42.39</v>
      </c>
      <c r="I7" s="20">
        <f>F7+H7</f>
        <v>76.64</v>
      </c>
      <c r="J7" s="11" t="s">
        <v>487</v>
      </c>
      <c r="K7" s="20" t="s">
        <v>750</v>
      </c>
    </row>
    <row r="8" spans="1:11" s="8" customFormat="1" ht="29.25" customHeight="1">
      <c r="A8" s="21">
        <v>3</v>
      </c>
      <c r="B8" s="20" t="s">
        <v>40</v>
      </c>
      <c r="C8" s="20">
        <v>72</v>
      </c>
      <c r="D8" s="20">
        <v>56</v>
      </c>
      <c r="E8" s="20">
        <v>128</v>
      </c>
      <c r="F8" s="20">
        <f t="shared" si="0"/>
        <v>32</v>
      </c>
      <c r="G8" s="20" t="s">
        <v>619</v>
      </c>
      <c r="H8" s="20">
        <f t="shared" si="1"/>
        <v>44.84</v>
      </c>
      <c r="I8" s="20">
        <f>F8+H8</f>
        <v>76.84</v>
      </c>
      <c r="J8" s="20" t="s">
        <v>486</v>
      </c>
      <c r="K8" s="20" t="s">
        <v>750</v>
      </c>
    </row>
    <row r="9" spans="1:11" s="8" customFormat="1" ht="29.25" customHeight="1">
      <c r="A9" s="21">
        <v>4</v>
      </c>
      <c r="B9" s="20" t="s">
        <v>255</v>
      </c>
      <c r="C9" s="20">
        <v>67.5</v>
      </c>
      <c r="D9" s="20">
        <v>54.5</v>
      </c>
      <c r="E9" s="20">
        <v>122</v>
      </c>
      <c r="F9" s="20">
        <f t="shared" si="0"/>
        <v>30.5</v>
      </c>
      <c r="G9" s="20" t="s">
        <v>620</v>
      </c>
      <c r="H9" s="20">
        <f t="shared" si="1"/>
        <v>44</v>
      </c>
      <c r="I9" s="20">
        <f>F9+H9</f>
        <v>74.5</v>
      </c>
      <c r="J9" s="11" t="s">
        <v>489</v>
      </c>
      <c r="K9" s="20" t="s">
        <v>750</v>
      </c>
    </row>
    <row r="10" spans="1:11" s="8" customFormat="1" ht="29.25" customHeight="1">
      <c r="A10" s="21">
        <v>5</v>
      </c>
      <c r="B10" s="20" t="s">
        <v>34</v>
      </c>
      <c r="C10" s="20">
        <v>66.5</v>
      </c>
      <c r="D10" s="20">
        <v>53.5</v>
      </c>
      <c r="E10" s="20">
        <v>120</v>
      </c>
      <c r="F10" s="20">
        <f t="shared" si="0"/>
        <v>30</v>
      </c>
      <c r="G10" s="20" t="s">
        <v>621</v>
      </c>
      <c r="H10" s="20">
        <f t="shared" si="1"/>
        <v>45.47</v>
      </c>
      <c r="I10" s="20">
        <f>F10+H10</f>
        <v>75.47</v>
      </c>
      <c r="J10" s="20" t="s">
        <v>488</v>
      </c>
      <c r="K10" s="20" t="s">
        <v>750</v>
      </c>
    </row>
    <row r="11" spans="1:11" s="8" customFormat="1" ht="29.25" customHeight="1">
      <c r="A11" s="21">
        <v>6</v>
      </c>
      <c r="B11" s="20" t="s">
        <v>256</v>
      </c>
      <c r="C11" s="20">
        <v>56.5</v>
      </c>
      <c r="D11" s="20">
        <v>63</v>
      </c>
      <c r="E11" s="20">
        <v>119.5</v>
      </c>
      <c r="F11" s="20">
        <f t="shared" si="0"/>
        <v>29.875</v>
      </c>
      <c r="G11" s="10" t="s">
        <v>622</v>
      </c>
      <c r="H11" s="20">
        <f t="shared" si="1"/>
        <v>40.61</v>
      </c>
      <c r="I11" s="20">
        <f aca="true" t="shared" si="2" ref="I11:I21">SUM(F11,H11)</f>
        <v>70.485</v>
      </c>
      <c r="J11" s="11"/>
      <c r="K11" s="20"/>
    </row>
    <row r="12" spans="1:11" ht="29.25" customHeight="1">
      <c r="A12" s="21">
        <v>7</v>
      </c>
      <c r="B12" s="20" t="s">
        <v>41</v>
      </c>
      <c r="C12" s="20">
        <v>65</v>
      </c>
      <c r="D12" s="20">
        <v>53</v>
      </c>
      <c r="E12" s="20">
        <v>118</v>
      </c>
      <c r="F12" s="20">
        <f t="shared" si="0"/>
        <v>29.5</v>
      </c>
      <c r="G12" s="10" t="s">
        <v>623</v>
      </c>
      <c r="H12" s="20">
        <f t="shared" si="1"/>
        <v>44.85</v>
      </c>
      <c r="I12" s="20">
        <f t="shared" si="2"/>
        <v>74.35</v>
      </c>
      <c r="J12" s="20" t="s">
        <v>490</v>
      </c>
      <c r="K12" s="20" t="s">
        <v>750</v>
      </c>
    </row>
    <row r="13" spans="1:11" ht="29.25" customHeight="1">
      <c r="A13" s="21">
        <v>8</v>
      </c>
      <c r="B13" s="20" t="s">
        <v>257</v>
      </c>
      <c r="C13" s="20">
        <v>65.5</v>
      </c>
      <c r="D13" s="20">
        <v>52.5</v>
      </c>
      <c r="E13" s="20">
        <v>118</v>
      </c>
      <c r="F13" s="20">
        <f t="shared" si="0"/>
        <v>29.5</v>
      </c>
      <c r="G13" s="10" t="s">
        <v>624</v>
      </c>
      <c r="H13" s="20">
        <f t="shared" si="1"/>
        <v>44.6</v>
      </c>
      <c r="I13" s="20">
        <f t="shared" si="2"/>
        <v>74.1</v>
      </c>
      <c r="J13" s="11"/>
      <c r="K13" s="20"/>
    </row>
    <row r="14" spans="1:11" ht="29.25" customHeight="1">
      <c r="A14" s="21">
        <v>9</v>
      </c>
      <c r="B14" s="20" t="s">
        <v>258</v>
      </c>
      <c r="C14" s="20">
        <v>58</v>
      </c>
      <c r="D14" s="20">
        <v>59.5</v>
      </c>
      <c r="E14" s="20">
        <v>117.5</v>
      </c>
      <c r="F14" s="20">
        <f t="shared" si="0"/>
        <v>29.375</v>
      </c>
      <c r="G14" s="10" t="s">
        <v>625</v>
      </c>
      <c r="H14" s="20">
        <f t="shared" si="1"/>
        <v>48.71</v>
      </c>
      <c r="I14" s="20">
        <f t="shared" si="2"/>
        <v>78.08500000000001</v>
      </c>
      <c r="J14" s="11" t="s">
        <v>504</v>
      </c>
      <c r="K14" s="20" t="s">
        <v>750</v>
      </c>
    </row>
    <row r="15" spans="1:11" ht="29.25" customHeight="1">
      <c r="A15" s="21">
        <v>10</v>
      </c>
      <c r="B15" s="20" t="s">
        <v>259</v>
      </c>
      <c r="C15" s="20">
        <v>58</v>
      </c>
      <c r="D15" s="20">
        <v>56</v>
      </c>
      <c r="E15" s="20">
        <v>114</v>
      </c>
      <c r="F15" s="20">
        <f t="shared" si="0"/>
        <v>28.5</v>
      </c>
      <c r="G15" s="10" t="s">
        <v>617</v>
      </c>
      <c r="H15" s="20">
        <f t="shared" si="1"/>
        <v>45.18</v>
      </c>
      <c r="I15" s="20">
        <f t="shared" si="2"/>
        <v>73.68</v>
      </c>
      <c r="J15" s="11"/>
      <c r="K15" s="11"/>
    </row>
    <row r="16" spans="1:11" ht="29.25" customHeight="1">
      <c r="A16" s="21">
        <v>11</v>
      </c>
      <c r="B16" s="20" t="s">
        <v>42</v>
      </c>
      <c r="C16" s="20">
        <v>58.5</v>
      </c>
      <c r="D16" s="20">
        <v>55</v>
      </c>
      <c r="E16" s="20">
        <v>113.5</v>
      </c>
      <c r="F16" s="20">
        <f t="shared" si="0"/>
        <v>28.375</v>
      </c>
      <c r="G16" s="10" t="s">
        <v>626</v>
      </c>
      <c r="H16" s="20">
        <f t="shared" si="1"/>
        <v>42.86</v>
      </c>
      <c r="I16" s="20">
        <f t="shared" si="2"/>
        <v>71.235</v>
      </c>
      <c r="J16" s="11"/>
      <c r="K16" s="11"/>
    </row>
    <row r="17" spans="1:11" ht="29.25" customHeight="1">
      <c r="A17" s="21">
        <v>12</v>
      </c>
      <c r="B17" s="20" t="s">
        <v>54</v>
      </c>
      <c r="C17" s="20">
        <v>57.5</v>
      </c>
      <c r="D17" s="20">
        <v>54</v>
      </c>
      <c r="E17" s="20">
        <v>111.5</v>
      </c>
      <c r="F17" s="20">
        <f t="shared" si="0"/>
        <v>27.875</v>
      </c>
      <c r="G17" s="10" t="s">
        <v>627</v>
      </c>
      <c r="H17" s="20">
        <f t="shared" si="1"/>
        <v>42.21</v>
      </c>
      <c r="I17" s="20">
        <f t="shared" si="2"/>
        <v>70.08500000000001</v>
      </c>
      <c r="J17" s="11"/>
      <c r="K17" s="20"/>
    </row>
    <row r="18" spans="1:11" ht="29.25" customHeight="1">
      <c r="A18" s="21">
        <v>13</v>
      </c>
      <c r="B18" s="20" t="s">
        <v>260</v>
      </c>
      <c r="C18" s="20">
        <v>63</v>
      </c>
      <c r="D18" s="20">
        <v>46</v>
      </c>
      <c r="E18" s="20">
        <v>109</v>
      </c>
      <c r="F18" s="20">
        <f t="shared" si="0"/>
        <v>27.25</v>
      </c>
      <c r="G18" s="10" t="s">
        <v>628</v>
      </c>
      <c r="H18" s="20">
        <f t="shared" si="1"/>
        <v>45.83</v>
      </c>
      <c r="I18" s="20">
        <f t="shared" si="2"/>
        <v>73.08</v>
      </c>
      <c r="J18" s="11"/>
      <c r="K18" s="11"/>
    </row>
    <row r="19" spans="1:11" ht="29.25" customHeight="1">
      <c r="A19" s="21">
        <v>14</v>
      </c>
      <c r="B19" s="20" t="s">
        <v>261</v>
      </c>
      <c r="C19" s="20">
        <v>56</v>
      </c>
      <c r="D19" s="20">
        <v>47.5</v>
      </c>
      <c r="E19" s="20">
        <v>103.5</v>
      </c>
      <c r="F19" s="20">
        <f t="shared" si="0"/>
        <v>25.875</v>
      </c>
      <c r="G19" s="10" t="s">
        <v>629</v>
      </c>
      <c r="H19" s="20">
        <f t="shared" si="1"/>
        <v>39.25</v>
      </c>
      <c r="I19" s="20">
        <f t="shared" si="2"/>
        <v>65.125</v>
      </c>
      <c r="J19" s="11"/>
      <c r="K19" s="11"/>
    </row>
    <row r="20" spans="1:11" ht="29.25" customHeight="1">
      <c r="A20" s="21">
        <v>15</v>
      </c>
      <c r="B20" s="20" t="s">
        <v>262</v>
      </c>
      <c r="C20" s="20">
        <v>48.5</v>
      </c>
      <c r="D20" s="20">
        <v>50.5</v>
      </c>
      <c r="E20" s="20">
        <v>99</v>
      </c>
      <c r="F20" s="20">
        <f t="shared" si="0"/>
        <v>24.75</v>
      </c>
      <c r="G20" s="10" t="s">
        <v>630</v>
      </c>
      <c r="H20" s="20">
        <f t="shared" si="1"/>
        <v>34.14</v>
      </c>
      <c r="I20" s="20">
        <f t="shared" si="2"/>
        <v>58.89</v>
      </c>
      <c r="J20" s="11"/>
      <c r="K20" s="11"/>
    </row>
    <row r="21" spans="1:11" ht="29.25" customHeight="1">
      <c r="A21" s="21">
        <v>16</v>
      </c>
      <c r="B21" s="20" t="s">
        <v>263</v>
      </c>
      <c r="C21" s="20">
        <v>46</v>
      </c>
      <c r="D21" s="20">
        <v>50</v>
      </c>
      <c r="E21" s="20">
        <v>96</v>
      </c>
      <c r="F21" s="20">
        <f t="shared" si="0"/>
        <v>24</v>
      </c>
      <c r="G21" s="10" t="s">
        <v>631</v>
      </c>
      <c r="H21" s="20">
        <f t="shared" si="1"/>
        <v>34.77</v>
      </c>
      <c r="I21" s="20">
        <f t="shared" si="2"/>
        <v>58.77</v>
      </c>
      <c r="J21" s="11"/>
      <c r="K21" s="11"/>
    </row>
    <row r="22" spans="2:11" ht="15" customHeight="1"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2:11" ht="15" customHeight="1"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2:11" ht="15" customHeight="1"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2:11" ht="15" customHeight="1"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2:11" ht="15" customHeight="1"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2:11" ht="15" customHeight="1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2:11" ht="15" customHeight="1"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2:11" ht="15" customHeight="1"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2:11" ht="15" customHeight="1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1" ht="15" customHeight="1">
      <c r="B31" s="12"/>
      <c r="C31" s="12"/>
      <c r="D31" s="12"/>
      <c r="E31" s="12"/>
      <c r="F31" s="12"/>
      <c r="G31" s="12"/>
      <c r="H31" s="12"/>
      <c r="I31" s="12"/>
      <c r="J31" s="12"/>
      <c r="K31" s="12"/>
    </row>
  </sheetData>
  <sheetProtection/>
  <autoFilter ref="A5:K5"/>
  <mergeCells count="9">
    <mergeCell ref="A4:A5"/>
    <mergeCell ref="I4:I5"/>
    <mergeCell ref="J4:J5"/>
    <mergeCell ref="A1:K1"/>
    <mergeCell ref="B2:J2"/>
    <mergeCell ref="B4:B5"/>
    <mergeCell ref="C4:F4"/>
    <mergeCell ref="G4:H4"/>
    <mergeCell ref="K4:K5"/>
  </mergeCells>
  <printOptions/>
  <pageMargins left="0.7874015748031497" right="0.48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1"/>
  <sheetViews>
    <sheetView zoomScaleSheetLayoutView="100" workbookViewId="0" topLeftCell="A1">
      <selection activeCell="G11" sqref="G11"/>
    </sheetView>
  </sheetViews>
  <sheetFormatPr defaultColWidth="13.57421875" defaultRowHeight="15"/>
  <cols>
    <col min="1" max="1" width="5.00390625" style="0" customWidth="1"/>
    <col min="2" max="2" width="9.00390625" style="0" customWidth="1"/>
    <col min="3" max="3" width="7.421875" style="0" customWidth="1"/>
    <col min="4" max="4" width="7.57421875" style="0" customWidth="1"/>
    <col min="5" max="5" width="7.140625" style="0" customWidth="1"/>
    <col min="6" max="6" width="8.28125" style="0" customWidth="1"/>
    <col min="7" max="7" width="8.57421875" style="0" customWidth="1"/>
    <col min="8" max="8" width="8.8515625" style="0" customWidth="1"/>
    <col min="9" max="9" width="9.7109375" style="0" customWidth="1"/>
    <col min="10" max="10" width="5.421875" style="0" customWidth="1"/>
    <col min="11" max="11" width="8.7109375" style="0" customWidth="1"/>
    <col min="12" max="12" width="8.8515625" style="0" customWidth="1"/>
  </cols>
  <sheetData>
    <row r="1" spans="1:11" s="1" customFormat="1" ht="26.25">
      <c r="A1" s="65" t="s">
        <v>554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2:11" ht="26.25" customHeight="1">
      <c r="B2" s="46" t="s">
        <v>632</v>
      </c>
      <c r="C2" s="46"/>
      <c r="D2" s="46"/>
      <c r="E2" s="46"/>
      <c r="F2" s="46"/>
      <c r="G2" s="46"/>
      <c r="H2" s="46"/>
      <c r="I2" s="46"/>
      <c r="J2" s="46"/>
      <c r="K2" s="2"/>
    </row>
    <row r="3" spans="2:11" ht="18.75">
      <c r="B3" s="3" t="s">
        <v>758</v>
      </c>
      <c r="C3" s="2"/>
      <c r="D3" s="2"/>
      <c r="E3" s="2"/>
      <c r="F3" s="2"/>
      <c r="G3" s="2"/>
      <c r="H3" s="2"/>
      <c r="I3" s="2"/>
      <c r="J3" s="2"/>
      <c r="K3" s="2"/>
    </row>
    <row r="4" spans="1:11" ht="15" customHeight="1">
      <c r="A4" s="63" t="s">
        <v>584</v>
      </c>
      <c r="B4" s="48" t="s">
        <v>0</v>
      </c>
      <c r="C4" s="49" t="s">
        <v>1</v>
      </c>
      <c r="D4" s="50"/>
      <c r="E4" s="50"/>
      <c r="F4" s="51"/>
      <c r="G4" s="60" t="s">
        <v>2</v>
      </c>
      <c r="H4" s="61"/>
      <c r="I4" s="48" t="s">
        <v>557</v>
      </c>
      <c r="J4" s="48" t="s">
        <v>558</v>
      </c>
      <c r="K4" s="54" t="s">
        <v>65</v>
      </c>
    </row>
    <row r="5" spans="1:11" ht="33" customHeight="1">
      <c r="A5" s="64"/>
      <c r="B5" s="59"/>
      <c r="C5" s="5" t="s">
        <v>559</v>
      </c>
      <c r="D5" s="5" t="s">
        <v>560</v>
      </c>
      <c r="E5" s="5" t="s">
        <v>7</v>
      </c>
      <c r="F5" s="6" t="s">
        <v>67</v>
      </c>
      <c r="G5" s="5" t="s">
        <v>9</v>
      </c>
      <c r="H5" s="6" t="s">
        <v>68</v>
      </c>
      <c r="I5" s="59"/>
      <c r="J5" s="59"/>
      <c r="K5" s="62"/>
    </row>
    <row r="6" spans="1:11" s="7" customFormat="1" ht="30" customHeight="1">
      <c r="A6" s="21">
        <v>1</v>
      </c>
      <c r="B6" s="20" t="s">
        <v>44</v>
      </c>
      <c r="C6" s="20">
        <v>68.5</v>
      </c>
      <c r="D6" s="20">
        <v>63.5</v>
      </c>
      <c r="E6" s="20">
        <v>132</v>
      </c>
      <c r="F6" s="20">
        <f aca="true" t="shared" si="0" ref="F6:F18">E6/2*0.5</f>
        <v>33</v>
      </c>
      <c r="G6" s="20" t="s">
        <v>633</v>
      </c>
      <c r="H6" s="20">
        <f aca="true" t="shared" si="1" ref="H6:H18">G6*0.5</f>
        <v>41.99</v>
      </c>
      <c r="I6" s="20">
        <f>F6+H6</f>
        <v>74.99000000000001</v>
      </c>
      <c r="J6" s="35">
        <v>1</v>
      </c>
      <c r="K6" s="20" t="s">
        <v>752</v>
      </c>
    </row>
    <row r="7" spans="1:11" s="7" customFormat="1" ht="30" customHeight="1">
      <c r="A7" s="21">
        <v>2</v>
      </c>
      <c r="B7" s="20" t="s">
        <v>264</v>
      </c>
      <c r="C7" s="20">
        <v>74.5</v>
      </c>
      <c r="D7" s="20">
        <v>55.5</v>
      </c>
      <c r="E7" s="20">
        <v>130</v>
      </c>
      <c r="F7" s="20">
        <f t="shared" si="0"/>
        <v>32.5</v>
      </c>
      <c r="G7" s="20" t="s">
        <v>634</v>
      </c>
      <c r="H7" s="20">
        <f t="shared" si="1"/>
        <v>34.04</v>
      </c>
      <c r="I7" s="20">
        <f>F7+H7</f>
        <v>66.53999999999999</v>
      </c>
      <c r="J7" s="35">
        <v>6</v>
      </c>
      <c r="K7" s="20" t="s">
        <v>752</v>
      </c>
    </row>
    <row r="8" spans="1:11" s="7" customFormat="1" ht="30" customHeight="1">
      <c r="A8" s="21">
        <v>3</v>
      </c>
      <c r="B8" s="20" t="s">
        <v>265</v>
      </c>
      <c r="C8" s="20">
        <v>68</v>
      </c>
      <c r="D8" s="20">
        <v>55.5</v>
      </c>
      <c r="E8" s="20">
        <v>123.5</v>
      </c>
      <c r="F8" s="20">
        <f t="shared" si="0"/>
        <v>30.875</v>
      </c>
      <c r="G8" s="20" t="s">
        <v>635</v>
      </c>
      <c r="H8" s="20">
        <f t="shared" si="1"/>
        <v>39.17</v>
      </c>
      <c r="I8" s="20">
        <f>F8+H8</f>
        <v>70.045</v>
      </c>
      <c r="J8" s="35">
        <v>3</v>
      </c>
      <c r="K8" s="20" t="s">
        <v>752</v>
      </c>
    </row>
    <row r="9" spans="1:11" s="7" customFormat="1" ht="30" customHeight="1">
      <c r="A9" s="21">
        <v>4</v>
      </c>
      <c r="B9" s="20" t="s">
        <v>45</v>
      </c>
      <c r="C9" s="20">
        <v>77</v>
      </c>
      <c r="D9" s="20">
        <v>41.5</v>
      </c>
      <c r="E9" s="20">
        <v>118.5</v>
      </c>
      <c r="F9" s="20">
        <f t="shared" si="0"/>
        <v>29.625</v>
      </c>
      <c r="G9" s="20" t="s">
        <v>636</v>
      </c>
      <c r="H9" s="20">
        <f t="shared" si="1"/>
        <v>37.075</v>
      </c>
      <c r="I9" s="20">
        <f>F9+H9</f>
        <v>66.7</v>
      </c>
      <c r="J9" s="35">
        <v>5</v>
      </c>
      <c r="K9" s="20" t="s">
        <v>752</v>
      </c>
    </row>
    <row r="10" spans="1:11" s="7" customFormat="1" ht="30" customHeight="1">
      <c r="A10" s="21">
        <v>5</v>
      </c>
      <c r="B10" s="20" t="s">
        <v>53</v>
      </c>
      <c r="C10" s="20">
        <v>69</v>
      </c>
      <c r="D10" s="20">
        <v>43.5</v>
      </c>
      <c r="E10" s="20">
        <v>112.5</v>
      </c>
      <c r="F10" s="20">
        <f t="shared" si="0"/>
        <v>28.125</v>
      </c>
      <c r="G10" s="20" t="s">
        <v>637</v>
      </c>
      <c r="H10" s="20">
        <f t="shared" si="1"/>
        <v>43.765</v>
      </c>
      <c r="I10" s="20">
        <f>F10+H10</f>
        <v>71.89</v>
      </c>
      <c r="J10" s="35">
        <v>2</v>
      </c>
      <c r="K10" s="20" t="s">
        <v>752</v>
      </c>
    </row>
    <row r="11" spans="1:11" s="7" customFormat="1" ht="30" customHeight="1">
      <c r="A11" s="21">
        <v>6</v>
      </c>
      <c r="B11" s="20" t="s">
        <v>266</v>
      </c>
      <c r="C11" s="20">
        <v>60.5</v>
      </c>
      <c r="D11" s="20">
        <v>51</v>
      </c>
      <c r="E11" s="20">
        <v>111.5</v>
      </c>
      <c r="F11" s="20">
        <f t="shared" si="0"/>
        <v>27.875</v>
      </c>
      <c r="G11" s="10" t="s">
        <v>638</v>
      </c>
      <c r="H11" s="20">
        <f t="shared" si="1"/>
        <v>31.36</v>
      </c>
      <c r="I11" s="20">
        <f aca="true" t="shared" si="2" ref="I11:I18">SUM(F11,H11)</f>
        <v>59.235</v>
      </c>
      <c r="J11" s="35"/>
      <c r="K11" s="20"/>
    </row>
    <row r="12" spans="1:11" s="33" customFormat="1" ht="30" customHeight="1">
      <c r="A12" s="21">
        <v>7</v>
      </c>
      <c r="B12" s="20" t="s">
        <v>267</v>
      </c>
      <c r="C12" s="20">
        <v>55.5</v>
      </c>
      <c r="D12" s="20">
        <v>49</v>
      </c>
      <c r="E12" s="20">
        <v>104.5</v>
      </c>
      <c r="F12" s="20">
        <f t="shared" si="0"/>
        <v>26.125</v>
      </c>
      <c r="G12" s="10" t="s">
        <v>639</v>
      </c>
      <c r="H12" s="20">
        <f t="shared" si="1"/>
        <v>40.71</v>
      </c>
      <c r="I12" s="20">
        <f t="shared" si="2"/>
        <v>66.83500000000001</v>
      </c>
      <c r="J12" s="35">
        <v>4</v>
      </c>
      <c r="K12" s="20" t="s">
        <v>752</v>
      </c>
    </row>
    <row r="13" spans="1:11" s="33" customFormat="1" ht="30" customHeight="1">
      <c r="A13" s="21">
        <v>8</v>
      </c>
      <c r="B13" s="20" t="s">
        <v>268</v>
      </c>
      <c r="C13" s="20">
        <v>60</v>
      </c>
      <c r="D13" s="20">
        <v>44</v>
      </c>
      <c r="E13" s="20">
        <v>104</v>
      </c>
      <c r="F13" s="20">
        <f t="shared" si="0"/>
        <v>26</v>
      </c>
      <c r="G13" s="10" t="s">
        <v>640</v>
      </c>
      <c r="H13" s="20">
        <f t="shared" si="1"/>
        <v>32.3</v>
      </c>
      <c r="I13" s="20">
        <f t="shared" si="2"/>
        <v>58.3</v>
      </c>
      <c r="J13" s="35"/>
      <c r="K13" s="20"/>
    </row>
    <row r="14" spans="1:11" s="33" customFormat="1" ht="30" customHeight="1">
      <c r="A14" s="21">
        <v>9</v>
      </c>
      <c r="B14" s="20" t="s">
        <v>269</v>
      </c>
      <c r="C14" s="20">
        <v>57</v>
      </c>
      <c r="D14" s="20">
        <v>41.5</v>
      </c>
      <c r="E14" s="20">
        <v>98.5</v>
      </c>
      <c r="F14" s="20">
        <f t="shared" si="0"/>
        <v>24.625</v>
      </c>
      <c r="G14" s="10" t="s">
        <v>641</v>
      </c>
      <c r="H14" s="20">
        <f t="shared" si="1"/>
        <v>31.14</v>
      </c>
      <c r="I14" s="20">
        <f t="shared" si="2"/>
        <v>55.765</v>
      </c>
      <c r="J14" s="35"/>
      <c r="K14" s="20"/>
    </row>
    <row r="15" spans="1:11" s="33" customFormat="1" ht="30" customHeight="1">
      <c r="A15" s="21">
        <v>10</v>
      </c>
      <c r="B15" s="20" t="s">
        <v>270</v>
      </c>
      <c r="C15" s="20">
        <v>53.5</v>
      </c>
      <c r="D15" s="20">
        <v>42.5</v>
      </c>
      <c r="E15" s="20">
        <v>96</v>
      </c>
      <c r="F15" s="20">
        <f t="shared" si="0"/>
        <v>24</v>
      </c>
      <c r="G15" s="10" t="s">
        <v>642</v>
      </c>
      <c r="H15" s="20">
        <f t="shared" si="1"/>
        <v>39.26</v>
      </c>
      <c r="I15" s="20">
        <f t="shared" si="2"/>
        <v>63.26</v>
      </c>
      <c r="J15" s="35">
        <v>8</v>
      </c>
      <c r="K15" s="20" t="s">
        <v>752</v>
      </c>
    </row>
    <row r="16" spans="1:11" s="33" customFormat="1" ht="30" customHeight="1">
      <c r="A16" s="21">
        <v>11</v>
      </c>
      <c r="B16" s="20" t="s">
        <v>46</v>
      </c>
      <c r="C16" s="20">
        <v>61</v>
      </c>
      <c r="D16" s="20">
        <v>35</v>
      </c>
      <c r="E16" s="20">
        <v>96</v>
      </c>
      <c r="F16" s="20">
        <f t="shared" si="0"/>
        <v>24</v>
      </c>
      <c r="G16" s="10" t="s">
        <v>643</v>
      </c>
      <c r="H16" s="20">
        <f t="shared" si="1"/>
        <v>42.51</v>
      </c>
      <c r="I16" s="20">
        <f t="shared" si="2"/>
        <v>66.50999999999999</v>
      </c>
      <c r="J16" s="35">
        <v>7</v>
      </c>
      <c r="K16" s="20" t="s">
        <v>752</v>
      </c>
    </row>
    <row r="17" spans="1:11" s="33" customFormat="1" ht="30" customHeight="1">
      <c r="A17" s="21">
        <v>12</v>
      </c>
      <c r="B17" s="20" t="s">
        <v>271</v>
      </c>
      <c r="C17" s="20">
        <v>55.5</v>
      </c>
      <c r="D17" s="20">
        <v>36.5</v>
      </c>
      <c r="E17" s="20">
        <v>92</v>
      </c>
      <c r="F17" s="20">
        <f t="shared" si="0"/>
        <v>23</v>
      </c>
      <c r="G17" s="10" t="s">
        <v>644</v>
      </c>
      <c r="H17" s="20">
        <f t="shared" si="1"/>
        <v>31.17</v>
      </c>
      <c r="I17" s="20">
        <f t="shared" si="2"/>
        <v>54.17</v>
      </c>
      <c r="J17" s="35"/>
      <c r="K17" s="20"/>
    </row>
    <row r="18" spans="1:11" s="33" customFormat="1" ht="30" customHeight="1">
      <c r="A18" s="21">
        <v>13</v>
      </c>
      <c r="B18" s="20" t="s">
        <v>272</v>
      </c>
      <c r="C18" s="20">
        <v>44</v>
      </c>
      <c r="D18" s="20">
        <v>46</v>
      </c>
      <c r="E18" s="20">
        <v>90</v>
      </c>
      <c r="F18" s="20">
        <f t="shared" si="0"/>
        <v>22.5</v>
      </c>
      <c r="G18" s="10" t="s">
        <v>645</v>
      </c>
      <c r="H18" s="20">
        <f t="shared" si="1"/>
        <v>32.34</v>
      </c>
      <c r="I18" s="20">
        <f t="shared" si="2"/>
        <v>54.84</v>
      </c>
      <c r="J18" s="35"/>
      <c r="K18" s="20"/>
    </row>
    <row r="19" spans="2:11" ht="15" customHeight="1"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2:11" ht="15" customHeight="1"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2:11" ht="15" customHeight="1"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2:11" ht="15" customHeight="1"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2:11" ht="15" customHeight="1"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2:11" ht="15" customHeight="1"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2:11" ht="15" customHeight="1"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2:11" ht="15" customHeight="1"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2:11" ht="15" customHeight="1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2:11" ht="15" customHeight="1"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2:11" ht="15" customHeight="1"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2:11" ht="15" customHeight="1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1" ht="15" customHeight="1">
      <c r="B31" s="12"/>
      <c r="C31" s="12"/>
      <c r="D31" s="12"/>
      <c r="E31" s="12"/>
      <c r="F31" s="12"/>
      <c r="G31" s="12"/>
      <c r="H31" s="12"/>
      <c r="I31" s="12"/>
      <c r="J31" s="12"/>
      <c r="K31" s="12"/>
    </row>
  </sheetData>
  <sheetProtection/>
  <autoFilter ref="A5:K5"/>
  <mergeCells count="9">
    <mergeCell ref="A4:A5"/>
    <mergeCell ref="I4:I5"/>
    <mergeCell ref="J4:J5"/>
    <mergeCell ref="A1:K1"/>
    <mergeCell ref="B2:J2"/>
    <mergeCell ref="B4:B5"/>
    <mergeCell ref="C4:F4"/>
    <mergeCell ref="G4:H4"/>
    <mergeCell ref="K4:K5"/>
  </mergeCells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Anonymous</cp:lastModifiedBy>
  <cp:lastPrinted>2019-07-27T14:20:26Z</cp:lastPrinted>
  <dcterms:created xsi:type="dcterms:W3CDTF">2018-06-14T14:52:43Z</dcterms:created>
  <dcterms:modified xsi:type="dcterms:W3CDTF">2019-07-28T00:37:13Z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