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5" activeTab="8"/>
  </bookViews>
  <sheets>
    <sheet name="小学语文" sheetId="1" r:id="rId1"/>
    <sheet name="小学语文 (项目人员)" sheetId="2" r:id="rId2"/>
    <sheet name="小学蒙授语文" sheetId="3" r:id="rId3"/>
    <sheet name="小学数学" sheetId="4" r:id="rId4"/>
    <sheet name="小学蒙授数学" sheetId="5" r:id="rId5"/>
    <sheet name="小学英语" sheetId="6" r:id="rId6"/>
    <sheet name="小学英语 (项目人员)" sheetId="7" r:id="rId7"/>
    <sheet name="小学科学" sheetId="8" r:id="rId8"/>
    <sheet name="小学计算机" sheetId="9" r:id="rId9"/>
    <sheet name="小学音乐" sheetId="10" r:id="rId10"/>
    <sheet name="小学美术" sheetId="11" r:id="rId11"/>
    <sheet name="小学足球" sheetId="12" r:id="rId12"/>
    <sheet name="小学篮球" sheetId="13" r:id="rId13"/>
    <sheet name="小学田径" sheetId="14" r:id="rId14"/>
  </sheets>
  <definedNames>
    <definedName name="_xlnm.Print_Titles" localSheetId="2">'小学蒙授语文'!$1:$3</definedName>
    <definedName name="_xlnm.Print_Titles" localSheetId="8">'小学计算机'!$1:$3</definedName>
    <definedName name="_xlnm.Print_Titles" localSheetId="7">'小学科学'!$1:$3</definedName>
    <definedName name="_xlnm.Print_Titles" localSheetId="10">'小学美术'!$1:$3</definedName>
    <definedName name="_xlnm.Print_Titles" localSheetId="3">'小学数学'!$1:$3</definedName>
    <definedName name="_xlnm.Print_Titles" localSheetId="13">'小学田径'!$1:$3</definedName>
    <definedName name="_xlnm.Print_Titles" localSheetId="9">'小学音乐'!$1:$3</definedName>
    <definedName name="_xlnm.Print_Titles" localSheetId="5">'小学英语'!$1:$3</definedName>
    <definedName name="_xlnm.Print_Titles" localSheetId="0">'小学语文'!$1:$3</definedName>
    <definedName name="_xlnm.Print_Titles" localSheetId="1">'小学语文 (项目人员)'!$1:$3</definedName>
    <definedName name="_xlnm.Print_Titles" localSheetId="11">'小学足球'!$1:$3</definedName>
    <definedName name="_xlnm.Print_Titles" localSheetId="6">'小学英语 (项目人员)'!$1:$3</definedName>
    <definedName name="_xlnm._FilterDatabase" localSheetId="0" hidden="1">'小学语文'!$A$3:$M$86</definedName>
    <definedName name="_xlnm._FilterDatabase" localSheetId="1" hidden="1">'小学语文 (项目人员)'!$A$3:$IV$11</definedName>
    <definedName name="_xlnm._FilterDatabase" localSheetId="2" hidden="1">'小学蒙授语文'!$A$3:$L$11</definedName>
    <definedName name="_xlnm._FilterDatabase" localSheetId="3" hidden="1">'小学数学'!$A$3:$O$53</definedName>
    <definedName name="_xlnm._FilterDatabase" localSheetId="4" hidden="1">'小学蒙授数学'!$A$3:$O$5</definedName>
    <definedName name="_xlnm._FilterDatabase" localSheetId="5" hidden="1">'小学英语'!$A$3:$L$27</definedName>
    <definedName name="_xlnm._FilterDatabase" localSheetId="6" hidden="1">'小学英语 (项目人员)'!$A$3:$J$7</definedName>
    <definedName name="_xlnm._FilterDatabase" localSheetId="7" hidden="1">'小学科学'!$A$3:$P$21</definedName>
    <definedName name="_xlnm._FilterDatabase" localSheetId="8" hidden="1">'小学计算机'!$A$3:$L$9</definedName>
    <definedName name="_xlnm._FilterDatabase" localSheetId="9" hidden="1">'小学音乐'!$A$3:$P$13</definedName>
    <definedName name="_xlnm._FilterDatabase" localSheetId="10" hidden="1">'小学美术'!$A$3:$P$23</definedName>
    <definedName name="_xlnm._FilterDatabase" localSheetId="11" hidden="1">'小学足球'!$A$3:$L$18</definedName>
    <definedName name="_xlnm._FilterDatabase" localSheetId="12" hidden="1">'小学篮球'!$A$3:$O$15</definedName>
    <definedName name="_xlnm._FilterDatabase" localSheetId="13" hidden="1">'小学田径'!$A$3:$O$15</definedName>
  </definedNames>
  <calcPr fullCalcOnLoad="1"/>
</workbook>
</file>

<file path=xl/sharedStrings.xml><?xml version="1.0" encoding="utf-8"?>
<sst xmlns="http://schemas.openxmlformats.org/spreadsheetml/2006/main" count="486" uniqueCount="312">
  <si>
    <t>2018年准格尔旗教师招聘考试成绩（小学语文专业）</t>
  </si>
  <si>
    <t>序号</t>
  </si>
  <si>
    <t>姓名</t>
  </si>
  <si>
    <t>准考证号</t>
  </si>
  <si>
    <t>笔试成绩</t>
  </si>
  <si>
    <t>笔试折合成绩</t>
  </si>
  <si>
    <t>政策加分</t>
  </si>
  <si>
    <t>笔试及政策性加分合计</t>
  </si>
  <si>
    <t>面试成绩</t>
  </si>
  <si>
    <t>面试折合成绩</t>
  </si>
  <si>
    <t>总成绩</t>
  </si>
  <si>
    <t>少数民族加分</t>
  </si>
  <si>
    <t>准旗籍</t>
  </si>
  <si>
    <t>满10年代课</t>
  </si>
  <si>
    <t>王超群</t>
  </si>
  <si>
    <t>王璐</t>
  </si>
  <si>
    <t>贾楠</t>
  </si>
  <si>
    <t>阿丽雅</t>
  </si>
  <si>
    <t>周璐</t>
  </si>
  <si>
    <t>刘婷</t>
  </si>
  <si>
    <t>贾敏</t>
  </si>
  <si>
    <t>辛宇</t>
  </si>
  <si>
    <t>王皓</t>
  </si>
  <si>
    <t>马美荣</t>
  </si>
  <si>
    <t>王荣</t>
  </si>
  <si>
    <t>杨瑞芳</t>
  </si>
  <si>
    <t>贾丽</t>
  </si>
  <si>
    <t>王晓龙</t>
  </si>
  <si>
    <t>冯子珊</t>
  </si>
  <si>
    <t>杨妮</t>
  </si>
  <si>
    <t>赵慧</t>
  </si>
  <si>
    <t>刘喜琴</t>
  </si>
  <si>
    <t>陶翠香</t>
  </si>
  <si>
    <t>秦渊</t>
  </si>
  <si>
    <t>王婷锐</t>
  </si>
  <si>
    <t>周红霞</t>
  </si>
  <si>
    <t>刘荣悦</t>
  </si>
  <si>
    <t>刘彩霞</t>
  </si>
  <si>
    <t>祁艳</t>
  </si>
  <si>
    <t>李文娥</t>
  </si>
  <si>
    <t>付月</t>
  </si>
  <si>
    <t>张美</t>
  </si>
  <si>
    <t>杨月荣</t>
  </si>
  <si>
    <t>杨柳</t>
  </si>
  <si>
    <t>刘荣</t>
  </si>
  <si>
    <t>张慧敏</t>
  </si>
  <si>
    <t>贾燕</t>
  </si>
  <si>
    <t>张卫</t>
  </si>
  <si>
    <t>屈富强</t>
  </si>
  <si>
    <t>任瑞霞</t>
  </si>
  <si>
    <t>梁璐</t>
  </si>
  <si>
    <t>越恋</t>
  </si>
  <si>
    <t>孙悦</t>
  </si>
  <si>
    <t>郝丙珍</t>
  </si>
  <si>
    <t>史彬融</t>
  </si>
  <si>
    <t>李慧</t>
  </si>
  <si>
    <t>郝梦娜</t>
  </si>
  <si>
    <t>田志强</t>
  </si>
  <si>
    <t>邬媛媛</t>
  </si>
  <si>
    <t>霍雨</t>
  </si>
  <si>
    <t>高彩芬</t>
  </si>
  <si>
    <t>刘敏</t>
  </si>
  <si>
    <t>赵悦</t>
  </si>
  <si>
    <t>郝浚森</t>
  </si>
  <si>
    <t>武润梅</t>
  </si>
  <si>
    <t>苏媛媛</t>
  </si>
  <si>
    <t>牛慧敏</t>
  </si>
  <si>
    <t>邬佳珉</t>
  </si>
  <si>
    <t>吴怡</t>
  </si>
  <si>
    <t>乔璐璐</t>
  </si>
  <si>
    <t>李春波</t>
  </si>
  <si>
    <t>张晓琴</t>
  </si>
  <si>
    <t>张梦圆</t>
  </si>
  <si>
    <t>郭利清</t>
  </si>
  <si>
    <t>李娜</t>
  </si>
  <si>
    <t>周琴</t>
  </si>
  <si>
    <t>赵丽霞</t>
  </si>
  <si>
    <t>陈淑敏</t>
  </si>
  <si>
    <t>何燕</t>
  </si>
  <si>
    <t>刘小萍</t>
  </si>
  <si>
    <t>郭华</t>
  </si>
  <si>
    <t>贾悦芬</t>
  </si>
  <si>
    <t>邬春艳</t>
  </si>
  <si>
    <t>武依芸</t>
  </si>
  <si>
    <t>屈海燕</t>
  </si>
  <si>
    <t>苗东霞</t>
  </si>
  <si>
    <t>田雨</t>
  </si>
  <si>
    <t>安婧</t>
  </si>
  <si>
    <t>庄晓敏</t>
  </si>
  <si>
    <t>乔娜</t>
  </si>
  <si>
    <t>吕海燕</t>
  </si>
  <si>
    <t>王勤</t>
  </si>
  <si>
    <t>郭倩</t>
  </si>
  <si>
    <t>李玉婷</t>
  </si>
  <si>
    <t>王白女</t>
  </si>
  <si>
    <t>郭瑞</t>
  </si>
  <si>
    <t>周栩冉</t>
  </si>
  <si>
    <t>2018年准格尔旗教师招聘考试成绩（小学语文项目人员专业）</t>
  </si>
  <si>
    <t>董引弟</t>
  </si>
  <si>
    <t>刘冉</t>
  </si>
  <si>
    <t>高红梅</t>
  </si>
  <si>
    <t>赵春艳</t>
  </si>
  <si>
    <t>张二梅</t>
  </si>
  <si>
    <t>孙美婷</t>
  </si>
  <si>
    <t>王海云</t>
  </si>
  <si>
    <t>周莉娜</t>
  </si>
  <si>
    <t>2018年准格尔旗教师招聘考试成绩（小学蒙授语文专业）</t>
  </si>
  <si>
    <t>特布信吉日嘎</t>
  </si>
  <si>
    <t>斯日木恩</t>
  </si>
  <si>
    <t>秀兰</t>
  </si>
  <si>
    <t>瓦其日</t>
  </si>
  <si>
    <t>阿古达木</t>
  </si>
  <si>
    <t>介小</t>
  </si>
  <si>
    <t>达布新亚拉图</t>
  </si>
  <si>
    <t>白莲</t>
  </si>
  <si>
    <t>2018年准格尔旗教师招聘考试成绩（小学数学专业）</t>
  </si>
  <si>
    <t>李银玲</t>
  </si>
  <si>
    <t>梁宇</t>
  </si>
  <si>
    <t>郝小燕</t>
  </si>
  <si>
    <t>梁彦甫</t>
  </si>
  <si>
    <t>段鹏洋</t>
  </si>
  <si>
    <t>郭存</t>
  </si>
  <si>
    <t>李云兰</t>
  </si>
  <si>
    <t>张开心</t>
  </si>
  <si>
    <t>刘旺</t>
  </si>
  <si>
    <t>安伟</t>
  </si>
  <si>
    <t>张娜</t>
  </si>
  <si>
    <t>高倩</t>
  </si>
  <si>
    <t>王智</t>
  </si>
  <si>
    <t>王丽</t>
  </si>
  <si>
    <t>吕燕燕</t>
  </si>
  <si>
    <t>王兴旺</t>
  </si>
  <si>
    <t>张国庆</t>
  </si>
  <si>
    <t>张彩云</t>
  </si>
  <si>
    <t>李志强</t>
  </si>
  <si>
    <t>吕关雄</t>
  </si>
  <si>
    <t>刘霞</t>
  </si>
  <si>
    <t>姬杨茹</t>
  </si>
  <si>
    <t>刘博扬</t>
  </si>
  <si>
    <t>郝智君</t>
  </si>
  <si>
    <t>王婵</t>
  </si>
  <si>
    <t>乔渝宏</t>
  </si>
  <si>
    <t>牛艳萍</t>
  </si>
  <si>
    <t>王慧</t>
  </si>
  <si>
    <t>王改霞</t>
  </si>
  <si>
    <t>苗悦</t>
  </si>
  <si>
    <t>杜妮</t>
  </si>
  <si>
    <t>陈姣</t>
  </si>
  <si>
    <t>李托雅</t>
  </si>
  <si>
    <t>陆丽青</t>
  </si>
  <si>
    <t>高利霞</t>
  </si>
  <si>
    <t>陈晨</t>
  </si>
  <si>
    <t>任杰</t>
  </si>
  <si>
    <t>赵楚</t>
  </si>
  <si>
    <t>唐佳丽</t>
  </si>
  <si>
    <t>贺瑞</t>
  </si>
  <si>
    <t>武福英</t>
  </si>
  <si>
    <t>王秀珍</t>
  </si>
  <si>
    <t>李娇</t>
  </si>
  <si>
    <t>高红霞</t>
  </si>
  <si>
    <t>苏娇</t>
  </si>
  <si>
    <t>黄羽彤</t>
  </si>
  <si>
    <t>孙虎</t>
  </si>
  <si>
    <t>贾艳</t>
  </si>
  <si>
    <t>杨彩虹</t>
  </si>
  <si>
    <t>杨纳森</t>
  </si>
  <si>
    <t>2018年准格尔旗教师招聘考试成绩（小学蒙授数学专业）</t>
  </si>
  <si>
    <t>成绩</t>
  </si>
  <si>
    <t>楠丁</t>
  </si>
  <si>
    <t>孟克扎日嘎拉</t>
  </si>
  <si>
    <t>2018年准格尔旗教师招聘考试成绩（小学英语专业）</t>
  </si>
  <si>
    <t>杨宇蓉</t>
  </si>
  <si>
    <t>高文慧</t>
  </si>
  <si>
    <t>王俊梅</t>
  </si>
  <si>
    <t>陈瑞芬</t>
  </si>
  <si>
    <t>任彩琴</t>
  </si>
  <si>
    <t>郭琴</t>
  </si>
  <si>
    <t>边娜</t>
  </si>
  <si>
    <t>张奋珍</t>
  </si>
  <si>
    <t>杜浩月</t>
  </si>
  <si>
    <t>王美霞</t>
  </si>
  <si>
    <t>贾松</t>
  </si>
  <si>
    <t>徐苛榕</t>
  </si>
  <si>
    <t>关艳芳</t>
  </si>
  <si>
    <t>杨姣</t>
  </si>
  <si>
    <t>杨翠琴</t>
  </si>
  <si>
    <t>马艳红</t>
  </si>
  <si>
    <t>任春燕</t>
  </si>
  <si>
    <t>史美丽</t>
  </si>
  <si>
    <t>吕沙</t>
  </si>
  <si>
    <t>李敏</t>
  </si>
  <si>
    <t>柴琴</t>
  </si>
  <si>
    <t>2018年准格尔旗教师招聘考试成绩（小学英语项目人员专业）</t>
  </si>
  <si>
    <t>任巧娥</t>
  </si>
  <si>
    <t>范莉莉</t>
  </si>
  <si>
    <t>史进女</t>
  </si>
  <si>
    <t>张燕</t>
  </si>
  <si>
    <t>2018年准格尔旗教师招聘考试成绩（小学科学专业）</t>
  </si>
  <si>
    <t>藏丽娟</t>
  </si>
  <si>
    <t>高彩艳</t>
  </si>
  <si>
    <t>张世杰</t>
  </si>
  <si>
    <t>张如意</t>
  </si>
  <si>
    <t>王少博</t>
  </si>
  <si>
    <t>刘佳敏</t>
  </si>
  <si>
    <t>刘群</t>
  </si>
  <si>
    <t>高璐</t>
  </si>
  <si>
    <t>王磊</t>
  </si>
  <si>
    <t>贾小霞</t>
  </si>
  <si>
    <t>董晓娜</t>
  </si>
  <si>
    <t>刘文强</t>
  </si>
  <si>
    <t>徐鑫</t>
  </si>
  <si>
    <t>王清</t>
  </si>
  <si>
    <t>任俊</t>
  </si>
  <si>
    <t>胡晓江</t>
  </si>
  <si>
    <t>杨慧</t>
  </si>
  <si>
    <t>王彩</t>
  </si>
  <si>
    <t>2018年准格尔旗教师招聘考试成绩（小学计算机专业）</t>
  </si>
  <si>
    <t>淡燕苹</t>
  </si>
  <si>
    <t>18170301226</t>
  </si>
  <si>
    <t>贾智</t>
  </si>
  <si>
    <t>18170301130</t>
  </si>
  <si>
    <t>王彩琴</t>
  </si>
  <si>
    <t>18170301115</t>
  </si>
  <si>
    <t>赵丹</t>
  </si>
  <si>
    <t>18170301121</t>
  </si>
  <si>
    <t>燕梅</t>
  </si>
  <si>
    <t>18170301119</t>
  </si>
  <si>
    <t>张立英</t>
  </si>
  <si>
    <t>18170301301</t>
  </si>
  <si>
    <t>2018年准格尔旗教师招聘考试成绩（小学音乐专业）</t>
  </si>
  <si>
    <t>秦思雨</t>
  </si>
  <si>
    <t>王一艺</t>
  </si>
  <si>
    <t>张磊杰</t>
  </si>
  <si>
    <t>范瑞芳</t>
  </si>
  <si>
    <t>魏鑫</t>
  </si>
  <si>
    <t>郝晓玲</t>
  </si>
  <si>
    <t>杨瑞</t>
  </si>
  <si>
    <t>高升</t>
  </si>
  <si>
    <t>白雪峰</t>
  </si>
  <si>
    <t>2018年准格尔旗教师招聘考试成绩（小学美术专业）</t>
  </si>
  <si>
    <t>王蓉</t>
  </si>
  <si>
    <t>薛舒倩</t>
  </si>
  <si>
    <t>吴锟</t>
  </si>
  <si>
    <t>张二慧</t>
  </si>
  <si>
    <t>奇敏</t>
  </si>
  <si>
    <t>杜云</t>
  </si>
  <si>
    <t>刘伟虎</t>
  </si>
  <si>
    <t>刘雅丽</t>
  </si>
  <si>
    <t>杜兰半</t>
  </si>
  <si>
    <t>连雅文</t>
  </si>
  <si>
    <t>晋茹</t>
  </si>
  <si>
    <t>李玉梅</t>
  </si>
  <si>
    <t>田璐</t>
  </si>
  <si>
    <t>王艳芬</t>
  </si>
  <si>
    <t>王萱蓉</t>
  </si>
  <si>
    <t>刘清</t>
  </si>
  <si>
    <t>任晓玲</t>
  </si>
  <si>
    <t>葛方华</t>
  </si>
  <si>
    <t>韩小娜</t>
  </si>
  <si>
    <t>贾宜遥</t>
  </si>
  <si>
    <t>2018年准格尔旗教师招聘考试成绩（小学足球专业）</t>
  </si>
  <si>
    <t>田飞龙</t>
  </si>
  <si>
    <t>杨东飞</t>
  </si>
  <si>
    <t>贺小元</t>
  </si>
  <si>
    <t>贾飞</t>
  </si>
  <si>
    <t>韩镇阳</t>
  </si>
  <si>
    <t>韩倩</t>
  </si>
  <si>
    <t>吕拴</t>
  </si>
  <si>
    <t>柴金义</t>
  </si>
  <si>
    <t>王玥珏</t>
  </si>
  <si>
    <t>钟鑫</t>
  </si>
  <si>
    <t>吕婵</t>
  </si>
  <si>
    <t>白智</t>
  </si>
  <si>
    <t>张鑫</t>
  </si>
  <si>
    <t>杨阳</t>
  </si>
  <si>
    <t>2018年准格尔旗教师招聘考试成绩（小学篮球专业）</t>
  </si>
  <si>
    <t>丁强</t>
  </si>
  <si>
    <t>18110202818</t>
  </si>
  <si>
    <t>何彩</t>
  </si>
  <si>
    <t>18110202809</t>
  </si>
  <si>
    <t>韩景春</t>
  </si>
  <si>
    <t>18110202821</t>
  </si>
  <si>
    <t>郭旭</t>
  </si>
  <si>
    <t>18110202822</t>
  </si>
  <si>
    <t>闫伟</t>
  </si>
  <si>
    <t>18110202807</t>
  </si>
  <si>
    <t>邬海燕</t>
  </si>
  <si>
    <t>18110202806</t>
  </si>
  <si>
    <t>安邦</t>
  </si>
  <si>
    <t>18110202812</t>
  </si>
  <si>
    <t>张猛</t>
  </si>
  <si>
    <t>18110202805</t>
  </si>
  <si>
    <t>王锁</t>
  </si>
  <si>
    <t>18110202813</t>
  </si>
  <si>
    <t>郭佳兴</t>
  </si>
  <si>
    <t>18110202826</t>
  </si>
  <si>
    <t>徐德茂</t>
  </si>
  <si>
    <t>18110202824</t>
  </si>
  <si>
    <t>高苑森</t>
  </si>
  <si>
    <t>18110202815</t>
  </si>
  <si>
    <t>2018年准格尔旗教师招聘考试成绩（小学田径专业）</t>
  </si>
  <si>
    <t>霍强</t>
  </si>
  <si>
    <t>张建雄</t>
  </si>
  <si>
    <t>王泽宇</t>
  </si>
  <si>
    <t>化云龙</t>
  </si>
  <si>
    <t>张浩</t>
  </si>
  <si>
    <t>邢宇</t>
  </si>
  <si>
    <t>韩亮</t>
  </si>
  <si>
    <t>王向龙</t>
  </si>
  <si>
    <t>周富荣</t>
  </si>
  <si>
    <t>李雪峰</t>
  </si>
  <si>
    <t>薛磊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</si>
</sst>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9">
    <font>
      <sz val="10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10"/>
      <name val="Arial"/>
      <family val="2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color rgb="FFFF0000"/>
      <name val="Arial"/>
      <family val="2"/>
    </font>
    <font>
      <sz val="10"/>
      <name val="Calibri"/>
      <family val="0"/>
    </font>
    <font>
      <sz val="11"/>
      <color rgb="FFC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0" fillId="0" borderId="9" xfId="0" applyNumberFormat="1" applyBorder="1" applyAlignment="1">
      <alignment horizontal="center"/>
    </xf>
    <xf numFmtId="0" fontId="5" fillId="0" borderId="9" xfId="0" applyNumberFormat="1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176" fontId="3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/>
    </xf>
    <xf numFmtId="176" fontId="1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5" fillId="0" borderId="9" xfId="0" applyFont="1" applyFill="1" applyBorder="1" applyAlignment="1">
      <alignment vertical="center"/>
    </xf>
    <xf numFmtId="0" fontId="0" fillId="0" borderId="9" xfId="0" applyBorder="1" applyAlignment="1">
      <alignment/>
    </xf>
    <xf numFmtId="0" fontId="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176" fontId="1" fillId="0" borderId="9" xfId="0" applyNumberFormat="1" applyFon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5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/>
    </xf>
    <xf numFmtId="176" fontId="0" fillId="0" borderId="9" xfId="0" applyNumberFormat="1" applyBorder="1" applyAlignment="1">
      <alignment horizontal="center" vertical="center"/>
    </xf>
    <xf numFmtId="0" fontId="46" fillId="0" borderId="0" xfId="0" applyFont="1" applyAlignment="1">
      <alignment/>
    </xf>
    <xf numFmtId="0" fontId="5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176" fontId="0" fillId="0" borderId="9" xfId="0" applyNumberFormat="1" applyFont="1" applyBorder="1" applyAlignment="1">
      <alignment/>
    </xf>
    <xf numFmtId="176" fontId="0" fillId="0" borderId="9" xfId="0" applyNumberFormat="1" applyFont="1" applyBorder="1" applyAlignment="1">
      <alignment/>
    </xf>
    <xf numFmtId="176" fontId="1" fillId="0" borderId="9" xfId="0" applyNumberFormat="1" applyFont="1" applyFill="1" applyBorder="1" applyAlignment="1">
      <alignment horizontal="center"/>
    </xf>
    <xf numFmtId="176" fontId="1" fillId="0" borderId="9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horizontal="center"/>
    </xf>
    <xf numFmtId="177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176" fontId="1" fillId="0" borderId="9" xfId="0" applyNumberFormat="1" applyFont="1" applyFill="1" applyBorder="1" applyAlignment="1">
      <alignment horizont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176" fontId="0" fillId="0" borderId="0" xfId="0" applyNumberFormat="1" applyAlignment="1">
      <alignment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/>
    </xf>
    <xf numFmtId="0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/>
    </xf>
    <xf numFmtId="0" fontId="25" fillId="0" borderId="9" xfId="0" applyFont="1" applyFill="1" applyBorder="1" applyAlignment="1">
      <alignment horizontal="center" vertical="center"/>
    </xf>
    <xf numFmtId="0" fontId="45" fillId="0" borderId="9" xfId="0" applyNumberFormat="1" applyFon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/>
    </xf>
    <xf numFmtId="0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/>
    </xf>
    <xf numFmtId="0" fontId="45" fillId="0" borderId="9" xfId="0" applyFont="1" applyFill="1" applyBorder="1" applyAlignment="1">
      <alignment horizontal="center"/>
    </xf>
    <xf numFmtId="0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left" vertical="center" wrapText="1"/>
    </xf>
    <xf numFmtId="0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/>
    </xf>
    <xf numFmtId="176" fontId="47" fillId="0" borderId="9" xfId="0" applyNumberFormat="1" applyFont="1" applyBorder="1" applyAlignment="1">
      <alignment horizontal="center" vertical="center"/>
    </xf>
    <xf numFmtId="176" fontId="47" fillId="0" borderId="9" xfId="0" applyNumberFormat="1" applyFont="1" applyBorder="1" applyAlignment="1">
      <alignment/>
    </xf>
    <xf numFmtId="176" fontId="47" fillId="0" borderId="9" xfId="0" applyNumberFormat="1" applyFont="1" applyBorder="1" applyAlignment="1">
      <alignment/>
    </xf>
    <xf numFmtId="0" fontId="48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wrapText="1"/>
    </xf>
    <xf numFmtId="176" fontId="1" fillId="0" borderId="9" xfId="0" applyNumberFormat="1" applyFont="1" applyFill="1" applyBorder="1" applyAlignment="1">
      <alignment horizont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zoomScaleSheetLayoutView="100" workbookViewId="0" topLeftCell="A1">
      <selection activeCell="A45" sqref="A45:IV45"/>
    </sheetView>
  </sheetViews>
  <sheetFormatPr defaultColWidth="9.140625" defaultRowHeight="12.75"/>
  <cols>
    <col min="1" max="1" width="5.00390625" style="2" customWidth="1"/>
    <col min="2" max="2" width="9.140625" style="2" customWidth="1"/>
    <col min="3" max="3" width="14.57421875" style="2" customWidth="1"/>
    <col min="4" max="5" width="9.140625" style="2" customWidth="1"/>
    <col min="6" max="6" width="6.28125" style="2" customWidth="1"/>
    <col min="7" max="7" width="5.421875" style="2" customWidth="1"/>
    <col min="8" max="8" width="6.28125" style="2" customWidth="1"/>
    <col min="9" max="9" width="8.421875" style="2" customWidth="1"/>
    <col min="10" max="10" width="7.8515625" style="108" customWidth="1"/>
    <col min="11" max="12" width="8.00390625" style="108" customWidth="1"/>
    <col min="13" max="16384" width="9.140625" style="2" customWidth="1"/>
  </cols>
  <sheetData>
    <row r="1" spans="1:12" s="1" customFormat="1" ht="36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22"/>
      <c r="K1" s="22"/>
      <c r="L1" s="22"/>
    </row>
    <row r="2" spans="1:12" s="1" customFormat="1" ht="15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/>
      <c r="H2" s="7"/>
      <c r="I2" s="6" t="s">
        <v>7</v>
      </c>
      <c r="J2" s="42" t="s">
        <v>8</v>
      </c>
      <c r="K2" s="24" t="s">
        <v>9</v>
      </c>
      <c r="L2" s="24" t="s">
        <v>10</v>
      </c>
    </row>
    <row r="3" spans="1:12" s="1" customFormat="1" ht="48" customHeight="1">
      <c r="A3" s="5"/>
      <c r="B3" s="5"/>
      <c r="C3" s="5"/>
      <c r="D3" s="5"/>
      <c r="E3" s="6"/>
      <c r="F3" s="6" t="s">
        <v>11</v>
      </c>
      <c r="G3" s="6" t="s">
        <v>12</v>
      </c>
      <c r="H3" s="6" t="s">
        <v>13</v>
      </c>
      <c r="I3" s="6"/>
      <c r="J3" s="42"/>
      <c r="K3" s="24"/>
      <c r="L3" s="24"/>
    </row>
    <row r="4" spans="1:12" ht="13.5">
      <c r="A4" s="21">
        <v>1</v>
      </c>
      <c r="B4" s="9" t="s">
        <v>14</v>
      </c>
      <c r="C4" s="10">
        <v>18030200613</v>
      </c>
      <c r="D4" s="11">
        <v>83.36</v>
      </c>
      <c r="E4" s="12">
        <f aca="true" t="shared" si="0" ref="E4:E67">D4*0.6</f>
        <v>50.016</v>
      </c>
      <c r="F4" s="9"/>
      <c r="G4" s="8"/>
      <c r="H4" s="8"/>
      <c r="I4" s="12">
        <f aca="true" t="shared" si="1" ref="I4:I67">E4+F4</f>
        <v>50.016</v>
      </c>
      <c r="J4" s="109">
        <v>75</v>
      </c>
      <c r="K4" s="110">
        <f aca="true" t="shared" si="2" ref="K4:K67">ROUND(J4*0.4,2)</f>
        <v>30</v>
      </c>
      <c r="L4" s="110">
        <f aca="true" t="shared" si="3" ref="L4:L67">I4+K4</f>
        <v>80.01599999999999</v>
      </c>
    </row>
    <row r="5" spans="1:12" ht="13.5">
      <c r="A5" s="21">
        <v>2</v>
      </c>
      <c r="B5" s="9" t="s">
        <v>15</v>
      </c>
      <c r="C5" s="10">
        <v>18030200508</v>
      </c>
      <c r="D5" s="11">
        <v>81.83</v>
      </c>
      <c r="E5" s="12">
        <f t="shared" si="0"/>
        <v>49.098</v>
      </c>
      <c r="F5" s="9"/>
      <c r="G5" s="8"/>
      <c r="H5" s="8"/>
      <c r="I5" s="12">
        <f t="shared" si="1"/>
        <v>49.098</v>
      </c>
      <c r="J5" s="109">
        <v>76.2</v>
      </c>
      <c r="K5" s="110">
        <f t="shared" si="2"/>
        <v>30.48</v>
      </c>
      <c r="L5" s="110">
        <f t="shared" si="3"/>
        <v>79.578</v>
      </c>
    </row>
    <row r="6" spans="1:12" ht="13.5">
      <c r="A6" s="21">
        <v>3</v>
      </c>
      <c r="B6" s="9" t="s">
        <v>16</v>
      </c>
      <c r="C6" s="10">
        <v>18030200211</v>
      </c>
      <c r="D6" s="11">
        <v>81.16</v>
      </c>
      <c r="E6" s="12">
        <f t="shared" si="0"/>
        <v>48.696</v>
      </c>
      <c r="F6" s="9"/>
      <c r="G6" s="8"/>
      <c r="H6" s="8"/>
      <c r="I6" s="12">
        <f t="shared" si="1"/>
        <v>48.696</v>
      </c>
      <c r="J6" s="109">
        <v>76.8</v>
      </c>
      <c r="K6" s="110">
        <f t="shared" si="2"/>
        <v>30.72</v>
      </c>
      <c r="L6" s="110">
        <f t="shared" si="3"/>
        <v>79.416</v>
      </c>
    </row>
    <row r="7" spans="1:12" ht="13.5">
      <c r="A7" s="21">
        <v>4</v>
      </c>
      <c r="B7" s="9" t="s">
        <v>17</v>
      </c>
      <c r="C7" s="10">
        <v>18030200903</v>
      </c>
      <c r="D7" s="11">
        <v>73.91</v>
      </c>
      <c r="E7" s="12">
        <f t="shared" si="0"/>
        <v>44.346</v>
      </c>
      <c r="F7" s="9">
        <v>2.5</v>
      </c>
      <c r="G7" s="8"/>
      <c r="H7" s="8"/>
      <c r="I7" s="12">
        <f t="shared" si="1"/>
        <v>46.846</v>
      </c>
      <c r="J7" s="109">
        <v>80.2</v>
      </c>
      <c r="K7" s="110">
        <f t="shared" si="2"/>
        <v>32.08</v>
      </c>
      <c r="L7" s="110">
        <f t="shared" si="3"/>
        <v>78.92599999999999</v>
      </c>
    </row>
    <row r="8" spans="1:12" ht="13.5">
      <c r="A8" s="21">
        <v>5</v>
      </c>
      <c r="B8" s="9" t="s">
        <v>18</v>
      </c>
      <c r="C8" s="10">
        <v>18030200614</v>
      </c>
      <c r="D8" s="11">
        <v>85.22</v>
      </c>
      <c r="E8" s="12">
        <f t="shared" si="0"/>
        <v>51.132</v>
      </c>
      <c r="F8" s="9"/>
      <c r="G8" s="8"/>
      <c r="H8" s="8"/>
      <c r="I8" s="12">
        <f t="shared" si="1"/>
        <v>51.132</v>
      </c>
      <c r="J8" s="109">
        <v>69.4</v>
      </c>
      <c r="K8" s="110">
        <f t="shared" si="2"/>
        <v>27.76</v>
      </c>
      <c r="L8" s="110">
        <f t="shared" si="3"/>
        <v>78.892</v>
      </c>
    </row>
    <row r="9" spans="1:12" ht="13.5">
      <c r="A9" s="21">
        <v>6</v>
      </c>
      <c r="B9" s="9" t="s">
        <v>19</v>
      </c>
      <c r="C9" s="10">
        <v>18030200302</v>
      </c>
      <c r="D9" s="11">
        <v>79.44</v>
      </c>
      <c r="E9" s="12">
        <f t="shared" si="0"/>
        <v>47.663999999999994</v>
      </c>
      <c r="F9" s="9"/>
      <c r="G9" s="8"/>
      <c r="H9" s="8"/>
      <c r="I9" s="12">
        <f t="shared" si="1"/>
        <v>47.663999999999994</v>
      </c>
      <c r="J9" s="109">
        <v>78</v>
      </c>
      <c r="K9" s="110">
        <f t="shared" si="2"/>
        <v>31.2</v>
      </c>
      <c r="L9" s="110">
        <f t="shared" si="3"/>
        <v>78.86399999999999</v>
      </c>
    </row>
    <row r="10" spans="1:12" ht="13.5">
      <c r="A10" s="21">
        <v>7</v>
      </c>
      <c r="B10" s="9" t="s">
        <v>20</v>
      </c>
      <c r="C10" s="13">
        <v>18030200110</v>
      </c>
      <c r="D10" s="11">
        <v>80.36</v>
      </c>
      <c r="E10" s="12">
        <f t="shared" si="0"/>
        <v>48.216</v>
      </c>
      <c r="F10" s="9"/>
      <c r="G10" s="8"/>
      <c r="H10" s="8"/>
      <c r="I10" s="12">
        <f t="shared" si="1"/>
        <v>48.216</v>
      </c>
      <c r="J10" s="109">
        <v>76.6</v>
      </c>
      <c r="K10" s="110">
        <f t="shared" si="2"/>
        <v>30.64</v>
      </c>
      <c r="L10" s="110">
        <f t="shared" si="3"/>
        <v>78.856</v>
      </c>
    </row>
    <row r="11" spans="1:12" ht="13.5">
      <c r="A11" s="21">
        <v>8</v>
      </c>
      <c r="B11" s="9" t="s">
        <v>21</v>
      </c>
      <c r="C11" s="10">
        <v>18030200607</v>
      </c>
      <c r="D11" s="11">
        <v>80.97</v>
      </c>
      <c r="E11" s="12">
        <f t="shared" si="0"/>
        <v>48.582</v>
      </c>
      <c r="F11" s="9"/>
      <c r="G11" s="8"/>
      <c r="H11" s="8"/>
      <c r="I11" s="12">
        <f t="shared" si="1"/>
        <v>48.582</v>
      </c>
      <c r="J11" s="109">
        <v>75.2</v>
      </c>
      <c r="K11" s="110">
        <f t="shared" si="2"/>
        <v>30.08</v>
      </c>
      <c r="L11" s="110">
        <f t="shared" si="3"/>
        <v>78.662</v>
      </c>
    </row>
    <row r="12" spans="1:12" ht="13.5">
      <c r="A12" s="21">
        <v>9</v>
      </c>
      <c r="B12" s="9" t="s">
        <v>22</v>
      </c>
      <c r="C12" s="10">
        <v>18030200316</v>
      </c>
      <c r="D12" s="11">
        <v>79.1</v>
      </c>
      <c r="E12" s="12">
        <f t="shared" si="0"/>
        <v>47.459999999999994</v>
      </c>
      <c r="F12" s="9"/>
      <c r="G12" s="8"/>
      <c r="H12" s="8"/>
      <c r="I12" s="12">
        <f t="shared" si="1"/>
        <v>47.459999999999994</v>
      </c>
      <c r="J12" s="109">
        <v>78</v>
      </c>
      <c r="K12" s="110">
        <f t="shared" si="2"/>
        <v>31.2</v>
      </c>
      <c r="L12" s="110">
        <f t="shared" si="3"/>
        <v>78.66</v>
      </c>
    </row>
    <row r="13" spans="1:12" ht="13.5">
      <c r="A13" s="21">
        <v>10</v>
      </c>
      <c r="B13" s="9" t="s">
        <v>23</v>
      </c>
      <c r="C13" s="10">
        <v>18030200530</v>
      </c>
      <c r="D13" s="11">
        <v>76.11</v>
      </c>
      <c r="E13" s="12">
        <f t="shared" si="0"/>
        <v>45.666</v>
      </c>
      <c r="F13" s="9">
        <v>2.5</v>
      </c>
      <c r="G13" s="8"/>
      <c r="H13" s="8"/>
      <c r="I13" s="12">
        <f t="shared" si="1"/>
        <v>48.166</v>
      </c>
      <c r="J13" s="109">
        <v>76</v>
      </c>
      <c r="K13" s="110">
        <f t="shared" si="2"/>
        <v>30.4</v>
      </c>
      <c r="L13" s="110">
        <f t="shared" si="3"/>
        <v>78.566</v>
      </c>
    </row>
    <row r="14" spans="1:12" ht="13.5">
      <c r="A14" s="21">
        <v>11</v>
      </c>
      <c r="B14" s="9" t="s">
        <v>24</v>
      </c>
      <c r="C14" s="10">
        <v>18030200906</v>
      </c>
      <c r="D14" s="11">
        <v>82.35</v>
      </c>
      <c r="E14" s="12">
        <f t="shared" si="0"/>
        <v>49.41</v>
      </c>
      <c r="F14" s="9"/>
      <c r="G14" s="8"/>
      <c r="H14" s="8"/>
      <c r="I14" s="12">
        <f t="shared" si="1"/>
        <v>49.41</v>
      </c>
      <c r="J14" s="109">
        <v>72.6</v>
      </c>
      <c r="K14" s="110">
        <f t="shared" si="2"/>
        <v>29.04</v>
      </c>
      <c r="L14" s="110">
        <f t="shared" si="3"/>
        <v>78.44999999999999</v>
      </c>
    </row>
    <row r="15" spans="1:12" ht="13.5">
      <c r="A15" s="21">
        <v>12</v>
      </c>
      <c r="B15" s="9" t="s">
        <v>25</v>
      </c>
      <c r="C15" s="10">
        <v>18030200204</v>
      </c>
      <c r="D15" s="11">
        <v>80.43</v>
      </c>
      <c r="E15" s="12">
        <f t="shared" si="0"/>
        <v>48.258</v>
      </c>
      <c r="F15" s="9"/>
      <c r="G15" s="8"/>
      <c r="H15" s="8"/>
      <c r="I15" s="12">
        <f t="shared" si="1"/>
        <v>48.258</v>
      </c>
      <c r="J15" s="109">
        <v>75.4</v>
      </c>
      <c r="K15" s="110">
        <f t="shared" si="2"/>
        <v>30.16</v>
      </c>
      <c r="L15" s="110">
        <f t="shared" si="3"/>
        <v>78.418</v>
      </c>
    </row>
    <row r="16" spans="1:12" ht="13.5">
      <c r="A16" s="21">
        <v>13</v>
      </c>
      <c r="B16" s="9" t="s">
        <v>26</v>
      </c>
      <c r="C16" s="10">
        <v>18030200715</v>
      </c>
      <c r="D16" s="11">
        <v>80.36</v>
      </c>
      <c r="E16" s="12">
        <f t="shared" si="0"/>
        <v>48.216</v>
      </c>
      <c r="F16" s="9"/>
      <c r="G16" s="8"/>
      <c r="H16" s="8"/>
      <c r="I16" s="12">
        <f t="shared" si="1"/>
        <v>48.216</v>
      </c>
      <c r="J16" s="109">
        <v>75.4</v>
      </c>
      <c r="K16" s="110">
        <f t="shared" si="2"/>
        <v>30.16</v>
      </c>
      <c r="L16" s="110">
        <f t="shared" si="3"/>
        <v>78.376</v>
      </c>
    </row>
    <row r="17" spans="1:12" ht="13.5">
      <c r="A17" s="21">
        <v>14</v>
      </c>
      <c r="B17" s="9" t="s">
        <v>27</v>
      </c>
      <c r="C17" s="10">
        <v>18030200624</v>
      </c>
      <c r="D17" s="11">
        <v>76.84</v>
      </c>
      <c r="E17" s="12">
        <f t="shared" si="0"/>
        <v>46.104</v>
      </c>
      <c r="F17" s="9"/>
      <c r="G17" s="8"/>
      <c r="H17" s="8"/>
      <c r="I17" s="12">
        <f t="shared" si="1"/>
        <v>46.104</v>
      </c>
      <c r="J17" s="109">
        <v>80</v>
      </c>
      <c r="K17" s="110">
        <f t="shared" si="2"/>
        <v>32</v>
      </c>
      <c r="L17" s="110">
        <f t="shared" si="3"/>
        <v>78.104</v>
      </c>
    </row>
    <row r="18" spans="1:12" ht="13.5">
      <c r="A18" s="21">
        <v>15</v>
      </c>
      <c r="B18" s="9" t="s">
        <v>28</v>
      </c>
      <c r="C18" s="10">
        <v>18030200317</v>
      </c>
      <c r="D18" s="11">
        <v>81.16</v>
      </c>
      <c r="E18" s="12">
        <f t="shared" si="0"/>
        <v>48.696</v>
      </c>
      <c r="F18" s="9"/>
      <c r="G18" s="8"/>
      <c r="H18" s="8"/>
      <c r="I18" s="12">
        <f t="shared" si="1"/>
        <v>48.696</v>
      </c>
      <c r="J18" s="109">
        <v>73.2</v>
      </c>
      <c r="K18" s="110">
        <f t="shared" si="2"/>
        <v>29.28</v>
      </c>
      <c r="L18" s="110">
        <f t="shared" si="3"/>
        <v>77.976</v>
      </c>
    </row>
    <row r="19" spans="1:12" ht="13.5">
      <c r="A19" s="21">
        <v>16</v>
      </c>
      <c r="B19" s="9" t="s">
        <v>29</v>
      </c>
      <c r="C19" s="10">
        <v>18030200808</v>
      </c>
      <c r="D19" s="11">
        <v>79.83</v>
      </c>
      <c r="E19" s="12">
        <f t="shared" si="0"/>
        <v>47.897999999999996</v>
      </c>
      <c r="F19" s="9"/>
      <c r="G19" s="8"/>
      <c r="H19" s="8"/>
      <c r="I19" s="12">
        <f t="shared" si="1"/>
        <v>47.897999999999996</v>
      </c>
      <c r="J19" s="109">
        <v>75</v>
      </c>
      <c r="K19" s="110">
        <f t="shared" si="2"/>
        <v>30</v>
      </c>
      <c r="L19" s="110">
        <f t="shared" si="3"/>
        <v>77.898</v>
      </c>
    </row>
    <row r="20" spans="1:12" ht="13.5">
      <c r="A20" s="21">
        <v>17</v>
      </c>
      <c r="B20" s="9" t="s">
        <v>30</v>
      </c>
      <c r="C20" s="10">
        <v>18030200909</v>
      </c>
      <c r="D20" s="11">
        <v>77.17</v>
      </c>
      <c r="E20" s="12">
        <f t="shared" si="0"/>
        <v>46.302</v>
      </c>
      <c r="F20" s="9"/>
      <c r="G20" s="8"/>
      <c r="H20" s="8"/>
      <c r="I20" s="12">
        <f t="shared" si="1"/>
        <v>46.302</v>
      </c>
      <c r="J20" s="109">
        <v>78.8</v>
      </c>
      <c r="K20" s="110">
        <f t="shared" si="2"/>
        <v>31.52</v>
      </c>
      <c r="L20" s="110">
        <f t="shared" si="3"/>
        <v>77.822</v>
      </c>
    </row>
    <row r="21" spans="1:12" ht="13.5">
      <c r="A21" s="21">
        <v>18</v>
      </c>
      <c r="B21" s="9" t="s">
        <v>31</v>
      </c>
      <c r="C21" s="10">
        <v>18030200820</v>
      </c>
      <c r="D21" s="11">
        <v>81.62</v>
      </c>
      <c r="E21" s="12">
        <f t="shared" si="0"/>
        <v>48.972</v>
      </c>
      <c r="F21" s="9"/>
      <c r="G21" s="8"/>
      <c r="H21" s="8"/>
      <c r="I21" s="12">
        <f t="shared" si="1"/>
        <v>48.972</v>
      </c>
      <c r="J21" s="109">
        <v>72</v>
      </c>
      <c r="K21" s="110">
        <f t="shared" si="2"/>
        <v>28.8</v>
      </c>
      <c r="L21" s="110">
        <f t="shared" si="3"/>
        <v>77.772</v>
      </c>
    </row>
    <row r="22" spans="1:12" ht="13.5">
      <c r="A22" s="21">
        <v>19</v>
      </c>
      <c r="B22" s="9" t="s">
        <v>32</v>
      </c>
      <c r="C22" s="10">
        <v>18030200625</v>
      </c>
      <c r="D22" s="11">
        <v>79.43</v>
      </c>
      <c r="E22" s="12">
        <f t="shared" si="0"/>
        <v>47.658</v>
      </c>
      <c r="F22" s="9"/>
      <c r="G22" s="8"/>
      <c r="H22" s="8"/>
      <c r="I22" s="12">
        <f t="shared" si="1"/>
        <v>47.658</v>
      </c>
      <c r="J22" s="109">
        <v>75.2</v>
      </c>
      <c r="K22" s="110">
        <f t="shared" si="2"/>
        <v>30.08</v>
      </c>
      <c r="L22" s="110">
        <f t="shared" si="3"/>
        <v>77.738</v>
      </c>
    </row>
    <row r="23" spans="1:12" ht="13.5">
      <c r="A23" s="21">
        <v>20</v>
      </c>
      <c r="B23" s="9" t="s">
        <v>33</v>
      </c>
      <c r="C23" s="10">
        <v>18030200311</v>
      </c>
      <c r="D23" s="11">
        <v>80.36</v>
      </c>
      <c r="E23" s="12">
        <f t="shared" si="0"/>
        <v>48.216</v>
      </c>
      <c r="F23" s="9"/>
      <c r="G23" s="8"/>
      <c r="H23" s="8"/>
      <c r="I23" s="12">
        <f t="shared" si="1"/>
        <v>48.216</v>
      </c>
      <c r="J23" s="109">
        <v>73.2</v>
      </c>
      <c r="K23" s="110">
        <f t="shared" si="2"/>
        <v>29.28</v>
      </c>
      <c r="L23" s="110">
        <f t="shared" si="3"/>
        <v>77.49600000000001</v>
      </c>
    </row>
    <row r="24" spans="1:12" ht="13.5">
      <c r="A24" s="21">
        <v>21</v>
      </c>
      <c r="B24" s="9" t="s">
        <v>34</v>
      </c>
      <c r="C24" s="10">
        <v>18030200217</v>
      </c>
      <c r="D24" s="11">
        <v>78.36</v>
      </c>
      <c r="E24" s="12">
        <f t="shared" si="0"/>
        <v>47.016</v>
      </c>
      <c r="F24" s="9"/>
      <c r="G24" s="8"/>
      <c r="H24" s="8"/>
      <c r="I24" s="12">
        <f t="shared" si="1"/>
        <v>47.016</v>
      </c>
      <c r="J24" s="109">
        <v>75.8</v>
      </c>
      <c r="K24" s="110">
        <f t="shared" si="2"/>
        <v>30.32</v>
      </c>
      <c r="L24" s="110">
        <f t="shared" si="3"/>
        <v>77.336</v>
      </c>
    </row>
    <row r="25" spans="1:12" ht="13.5">
      <c r="A25" s="21">
        <v>22</v>
      </c>
      <c r="B25" s="9" t="s">
        <v>35</v>
      </c>
      <c r="C25" s="10">
        <v>18030200502</v>
      </c>
      <c r="D25" s="11">
        <v>77.17</v>
      </c>
      <c r="E25" s="12">
        <f t="shared" si="0"/>
        <v>46.302</v>
      </c>
      <c r="F25" s="9"/>
      <c r="G25" s="8"/>
      <c r="H25" s="8"/>
      <c r="I25" s="12">
        <f t="shared" si="1"/>
        <v>46.302</v>
      </c>
      <c r="J25" s="109">
        <v>77</v>
      </c>
      <c r="K25" s="110">
        <f t="shared" si="2"/>
        <v>30.8</v>
      </c>
      <c r="L25" s="110">
        <f t="shared" si="3"/>
        <v>77.102</v>
      </c>
    </row>
    <row r="26" spans="1:12" ht="13.5">
      <c r="A26" s="21">
        <v>23</v>
      </c>
      <c r="B26" s="9" t="s">
        <v>36</v>
      </c>
      <c r="C26" s="10">
        <v>18030200225</v>
      </c>
      <c r="D26" s="11">
        <v>77.56</v>
      </c>
      <c r="E26" s="12">
        <f t="shared" si="0"/>
        <v>46.536</v>
      </c>
      <c r="F26" s="9"/>
      <c r="G26" s="8"/>
      <c r="H26" s="8"/>
      <c r="I26" s="12">
        <f t="shared" si="1"/>
        <v>46.536</v>
      </c>
      <c r="J26" s="109">
        <v>76.2</v>
      </c>
      <c r="K26" s="110">
        <f t="shared" si="2"/>
        <v>30.48</v>
      </c>
      <c r="L26" s="110">
        <f t="shared" si="3"/>
        <v>77.016</v>
      </c>
    </row>
    <row r="27" spans="1:12" ht="13.5">
      <c r="A27" s="21">
        <v>24</v>
      </c>
      <c r="B27" s="9" t="s">
        <v>37</v>
      </c>
      <c r="C27" s="10">
        <v>18030200711</v>
      </c>
      <c r="D27" s="11">
        <v>77.37</v>
      </c>
      <c r="E27" s="12">
        <f t="shared" si="0"/>
        <v>46.422000000000004</v>
      </c>
      <c r="F27" s="9"/>
      <c r="G27" s="8"/>
      <c r="H27" s="8"/>
      <c r="I27" s="12">
        <f t="shared" si="1"/>
        <v>46.422000000000004</v>
      </c>
      <c r="J27" s="109">
        <v>76.4</v>
      </c>
      <c r="K27" s="110">
        <f t="shared" si="2"/>
        <v>30.56</v>
      </c>
      <c r="L27" s="110">
        <f t="shared" si="3"/>
        <v>76.982</v>
      </c>
    </row>
    <row r="28" spans="1:12" ht="13.5">
      <c r="A28" s="21">
        <v>25</v>
      </c>
      <c r="B28" s="9" t="s">
        <v>38</v>
      </c>
      <c r="C28" s="10">
        <v>18030200920</v>
      </c>
      <c r="D28" s="11">
        <v>78.3</v>
      </c>
      <c r="E28" s="12">
        <f t="shared" si="0"/>
        <v>46.98</v>
      </c>
      <c r="F28" s="9"/>
      <c r="G28" s="8"/>
      <c r="H28" s="8"/>
      <c r="I28" s="12">
        <f t="shared" si="1"/>
        <v>46.98</v>
      </c>
      <c r="J28" s="109">
        <v>75</v>
      </c>
      <c r="K28" s="110">
        <f t="shared" si="2"/>
        <v>30</v>
      </c>
      <c r="L28" s="110">
        <f t="shared" si="3"/>
        <v>76.97999999999999</v>
      </c>
    </row>
    <row r="29" spans="1:12" ht="13.5">
      <c r="A29" s="21">
        <v>26</v>
      </c>
      <c r="B29" s="9" t="s">
        <v>39</v>
      </c>
      <c r="C29" s="10">
        <v>18030200825</v>
      </c>
      <c r="D29" s="11">
        <v>77.57</v>
      </c>
      <c r="E29" s="12">
        <f t="shared" si="0"/>
        <v>46.541999999999994</v>
      </c>
      <c r="F29" s="9"/>
      <c r="G29" s="8"/>
      <c r="H29" s="8"/>
      <c r="I29" s="12">
        <f t="shared" si="1"/>
        <v>46.541999999999994</v>
      </c>
      <c r="J29" s="109">
        <v>76</v>
      </c>
      <c r="K29" s="110">
        <f t="shared" si="2"/>
        <v>30.4</v>
      </c>
      <c r="L29" s="110">
        <f t="shared" si="3"/>
        <v>76.942</v>
      </c>
    </row>
    <row r="30" spans="1:12" ht="13.5">
      <c r="A30" s="21">
        <v>27</v>
      </c>
      <c r="B30" s="9" t="s">
        <v>40</v>
      </c>
      <c r="C30" s="10">
        <v>18030200815</v>
      </c>
      <c r="D30" s="11">
        <v>76.3</v>
      </c>
      <c r="E30" s="12">
        <f t="shared" si="0"/>
        <v>45.779999999999994</v>
      </c>
      <c r="F30" s="9"/>
      <c r="G30" s="8"/>
      <c r="H30" s="8"/>
      <c r="I30" s="12">
        <f t="shared" si="1"/>
        <v>45.779999999999994</v>
      </c>
      <c r="J30" s="109">
        <v>77.8</v>
      </c>
      <c r="K30" s="110">
        <f t="shared" si="2"/>
        <v>31.12</v>
      </c>
      <c r="L30" s="110">
        <f t="shared" si="3"/>
        <v>76.89999999999999</v>
      </c>
    </row>
    <row r="31" spans="1:12" ht="13.5">
      <c r="A31" s="21">
        <v>28</v>
      </c>
      <c r="B31" s="9" t="s">
        <v>41</v>
      </c>
      <c r="C31" s="10">
        <v>18030200918</v>
      </c>
      <c r="D31" s="11">
        <v>76.96000000000001</v>
      </c>
      <c r="E31" s="12">
        <f t="shared" si="0"/>
        <v>46.176</v>
      </c>
      <c r="F31" s="9"/>
      <c r="G31" s="8"/>
      <c r="H31" s="8"/>
      <c r="I31" s="12">
        <f t="shared" si="1"/>
        <v>46.176</v>
      </c>
      <c r="J31" s="109">
        <v>76.8</v>
      </c>
      <c r="K31" s="110">
        <f t="shared" si="2"/>
        <v>30.72</v>
      </c>
      <c r="L31" s="110">
        <f t="shared" si="3"/>
        <v>76.896</v>
      </c>
    </row>
    <row r="32" spans="1:12" ht="13.5">
      <c r="A32" s="21">
        <v>29</v>
      </c>
      <c r="B32" s="9" t="s">
        <v>42</v>
      </c>
      <c r="C32" s="10">
        <v>18030200214</v>
      </c>
      <c r="D32" s="11">
        <v>76.64</v>
      </c>
      <c r="E32" s="12">
        <f t="shared" si="0"/>
        <v>45.984</v>
      </c>
      <c r="F32" s="9"/>
      <c r="G32" s="8"/>
      <c r="H32" s="8"/>
      <c r="I32" s="12">
        <f t="shared" si="1"/>
        <v>45.984</v>
      </c>
      <c r="J32" s="109">
        <v>77.2</v>
      </c>
      <c r="K32" s="110">
        <f t="shared" si="2"/>
        <v>30.88</v>
      </c>
      <c r="L32" s="110">
        <f t="shared" si="3"/>
        <v>76.864</v>
      </c>
    </row>
    <row r="33" spans="1:12" ht="13.5">
      <c r="A33" s="21">
        <v>30</v>
      </c>
      <c r="B33" s="9" t="s">
        <v>43</v>
      </c>
      <c r="C33" s="10">
        <v>18030200222</v>
      </c>
      <c r="D33" s="11">
        <v>77.63</v>
      </c>
      <c r="E33" s="12">
        <f t="shared" si="0"/>
        <v>46.577999999999996</v>
      </c>
      <c r="F33" s="9"/>
      <c r="G33" s="8"/>
      <c r="H33" s="8"/>
      <c r="I33" s="12">
        <f t="shared" si="1"/>
        <v>46.577999999999996</v>
      </c>
      <c r="J33" s="109">
        <v>75.6</v>
      </c>
      <c r="K33" s="110">
        <f t="shared" si="2"/>
        <v>30.24</v>
      </c>
      <c r="L33" s="110">
        <f t="shared" si="3"/>
        <v>76.818</v>
      </c>
    </row>
    <row r="34" spans="1:12" ht="13.5">
      <c r="A34" s="21">
        <v>31</v>
      </c>
      <c r="B34" s="9" t="s">
        <v>44</v>
      </c>
      <c r="C34" s="10">
        <v>18030200418</v>
      </c>
      <c r="D34" s="11">
        <v>77.1</v>
      </c>
      <c r="E34" s="12">
        <f t="shared" si="0"/>
        <v>46.26</v>
      </c>
      <c r="F34" s="9"/>
      <c r="G34" s="8"/>
      <c r="H34" s="8"/>
      <c r="I34" s="12">
        <f t="shared" si="1"/>
        <v>46.26</v>
      </c>
      <c r="J34" s="109">
        <v>75.8</v>
      </c>
      <c r="K34" s="110">
        <f t="shared" si="2"/>
        <v>30.32</v>
      </c>
      <c r="L34" s="110">
        <f t="shared" si="3"/>
        <v>76.58</v>
      </c>
    </row>
    <row r="35" spans="1:12" ht="13.5">
      <c r="A35" s="21">
        <v>32</v>
      </c>
      <c r="B35" s="9" t="s">
        <v>45</v>
      </c>
      <c r="C35" s="10">
        <v>18030200306</v>
      </c>
      <c r="D35" s="11">
        <v>78.64</v>
      </c>
      <c r="E35" s="12">
        <f t="shared" si="0"/>
        <v>47.184</v>
      </c>
      <c r="F35" s="9"/>
      <c r="G35" s="8"/>
      <c r="H35" s="8"/>
      <c r="I35" s="12">
        <f t="shared" si="1"/>
        <v>47.184</v>
      </c>
      <c r="J35" s="109">
        <v>73.2</v>
      </c>
      <c r="K35" s="110">
        <f t="shared" si="2"/>
        <v>29.28</v>
      </c>
      <c r="L35" s="110">
        <f t="shared" si="3"/>
        <v>76.464</v>
      </c>
    </row>
    <row r="36" spans="1:12" ht="13.5">
      <c r="A36" s="21">
        <v>33</v>
      </c>
      <c r="B36" s="9" t="s">
        <v>46</v>
      </c>
      <c r="C36" s="10">
        <v>18030200713</v>
      </c>
      <c r="D36" s="11">
        <v>76.3</v>
      </c>
      <c r="E36" s="12">
        <f t="shared" si="0"/>
        <v>45.779999999999994</v>
      </c>
      <c r="F36" s="9"/>
      <c r="G36" s="8"/>
      <c r="H36" s="8"/>
      <c r="I36" s="12">
        <f t="shared" si="1"/>
        <v>45.779999999999994</v>
      </c>
      <c r="J36" s="109">
        <v>76.6</v>
      </c>
      <c r="K36" s="110">
        <f t="shared" si="2"/>
        <v>30.64</v>
      </c>
      <c r="L36" s="110">
        <f t="shared" si="3"/>
        <v>76.41999999999999</v>
      </c>
    </row>
    <row r="37" spans="1:12" ht="13.5">
      <c r="A37" s="21">
        <v>34</v>
      </c>
      <c r="B37" s="9" t="s">
        <v>47</v>
      </c>
      <c r="C37" s="10">
        <v>18030201023</v>
      </c>
      <c r="D37" s="11">
        <v>76.3</v>
      </c>
      <c r="E37" s="12">
        <f t="shared" si="0"/>
        <v>45.779999999999994</v>
      </c>
      <c r="F37" s="9"/>
      <c r="G37" s="8"/>
      <c r="H37" s="8"/>
      <c r="I37" s="12">
        <f t="shared" si="1"/>
        <v>45.779999999999994</v>
      </c>
      <c r="J37" s="109">
        <v>76.6</v>
      </c>
      <c r="K37" s="110">
        <f t="shared" si="2"/>
        <v>30.64</v>
      </c>
      <c r="L37" s="110">
        <f t="shared" si="3"/>
        <v>76.41999999999999</v>
      </c>
    </row>
    <row r="38" spans="1:12" ht="13.5">
      <c r="A38" s="21">
        <v>35</v>
      </c>
      <c r="B38" s="9" t="s">
        <v>48</v>
      </c>
      <c r="C38" s="13">
        <v>18030200109</v>
      </c>
      <c r="D38" s="11">
        <v>76.1</v>
      </c>
      <c r="E38" s="12">
        <f t="shared" si="0"/>
        <v>45.66</v>
      </c>
      <c r="F38" s="9"/>
      <c r="G38" s="8"/>
      <c r="H38" s="8"/>
      <c r="I38" s="12">
        <f t="shared" si="1"/>
        <v>45.66</v>
      </c>
      <c r="J38" s="109">
        <v>76.4</v>
      </c>
      <c r="K38" s="110">
        <f t="shared" si="2"/>
        <v>30.56</v>
      </c>
      <c r="L38" s="110">
        <f t="shared" si="3"/>
        <v>76.22</v>
      </c>
    </row>
    <row r="39" spans="1:12" ht="13.5">
      <c r="A39" s="21">
        <v>36</v>
      </c>
      <c r="B39" s="9" t="s">
        <v>49</v>
      </c>
      <c r="C39" s="10">
        <v>18030200602</v>
      </c>
      <c r="D39" s="11">
        <v>78.83</v>
      </c>
      <c r="E39" s="12">
        <f t="shared" si="0"/>
        <v>47.297999999999995</v>
      </c>
      <c r="F39" s="9"/>
      <c r="G39" s="8"/>
      <c r="H39" s="8"/>
      <c r="I39" s="12">
        <f t="shared" si="1"/>
        <v>47.297999999999995</v>
      </c>
      <c r="J39" s="109">
        <v>72.2</v>
      </c>
      <c r="K39" s="110">
        <f t="shared" si="2"/>
        <v>28.88</v>
      </c>
      <c r="L39" s="110">
        <f t="shared" si="3"/>
        <v>76.178</v>
      </c>
    </row>
    <row r="40" spans="1:12" ht="13.5">
      <c r="A40" s="21">
        <v>37</v>
      </c>
      <c r="B40" s="9" t="s">
        <v>50</v>
      </c>
      <c r="C40" s="10">
        <v>18030200223</v>
      </c>
      <c r="D40" s="11">
        <v>76.11</v>
      </c>
      <c r="E40" s="12">
        <f t="shared" si="0"/>
        <v>45.666</v>
      </c>
      <c r="F40" s="9"/>
      <c r="G40" s="8"/>
      <c r="H40" s="8"/>
      <c r="I40" s="12">
        <f t="shared" si="1"/>
        <v>45.666</v>
      </c>
      <c r="J40" s="109">
        <v>76.2</v>
      </c>
      <c r="K40" s="110">
        <f t="shared" si="2"/>
        <v>30.48</v>
      </c>
      <c r="L40" s="110">
        <f t="shared" si="3"/>
        <v>76.146</v>
      </c>
    </row>
    <row r="41" spans="1:12" ht="13.5">
      <c r="A41" s="21">
        <v>38</v>
      </c>
      <c r="B41" s="9" t="s">
        <v>51</v>
      </c>
      <c r="C41" s="10">
        <v>18030200422</v>
      </c>
      <c r="D41" s="11">
        <v>76.37</v>
      </c>
      <c r="E41" s="12">
        <f t="shared" si="0"/>
        <v>45.822</v>
      </c>
      <c r="F41" s="9"/>
      <c r="G41" s="8"/>
      <c r="H41" s="8"/>
      <c r="I41" s="12">
        <f t="shared" si="1"/>
        <v>45.822</v>
      </c>
      <c r="J41" s="109">
        <v>75.8</v>
      </c>
      <c r="K41" s="110">
        <f t="shared" si="2"/>
        <v>30.32</v>
      </c>
      <c r="L41" s="110">
        <f t="shared" si="3"/>
        <v>76.142</v>
      </c>
    </row>
    <row r="42" spans="1:12" ht="13.5">
      <c r="A42" s="21">
        <v>39</v>
      </c>
      <c r="B42" s="9" t="s">
        <v>52</v>
      </c>
      <c r="C42" s="10">
        <v>18030200318</v>
      </c>
      <c r="D42" s="11">
        <v>75.9</v>
      </c>
      <c r="E42" s="12">
        <f t="shared" si="0"/>
        <v>45.54</v>
      </c>
      <c r="F42" s="9"/>
      <c r="G42" s="8"/>
      <c r="H42" s="8"/>
      <c r="I42" s="12">
        <f t="shared" si="1"/>
        <v>45.54</v>
      </c>
      <c r="J42" s="109">
        <v>76.4</v>
      </c>
      <c r="K42" s="110">
        <f t="shared" si="2"/>
        <v>30.56</v>
      </c>
      <c r="L42" s="110">
        <f t="shared" si="3"/>
        <v>76.1</v>
      </c>
    </row>
    <row r="43" spans="1:12" ht="13.5">
      <c r="A43" s="21">
        <v>40</v>
      </c>
      <c r="B43" s="9" t="s">
        <v>53</v>
      </c>
      <c r="C43" s="13">
        <v>18030200105</v>
      </c>
      <c r="D43" s="11">
        <v>73.58</v>
      </c>
      <c r="E43" s="12">
        <f t="shared" si="0"/>
        <v>44.147999999999996</v>
      </c>
      <c r="F43" s="9">
        <v>2.5</v>
      </c>
      <c r="G43" s="8"/>
      <c r="H43" s="8"/>
      <c r="I43" s="12">
        <f t="shared" si="1"/>
        <v>46.647999999999996</v>
      </c>
      <c r="J43" s="109">
        <v>73.6</v>
      </c>
      <c r="K43" s="110">
        <f t="shared" si="2"/>
        <v>29.44</v>
      </c>
      <c r="L43" s="110">
        <f t="shared" si="3"/>
        <v>76.088</v>
      </c>
    </row>
    <row r="44" spans="1:12" ht="13.5">
      <c r="A44" s="21">
        <v>41</v>
      </c>
      <c r="B44" s="9" t="s">
        <v>54</v>
      </c>
      <c r="C44" s="10">
        <v>18030201006</v>
      </c>
      <c r="D44" s="11">
        <v>77.83</v>
      </c>
      <c r="E44" s="12">
        <f t="shared" si="0"/>
        <v>46.698</v>
      </c>
      <c r="F44" s="9"/>
      <c r="G44" s="8"/>
      <c r="H44" s="8"/>
      <c r="I44" s="12">
        <f t="shared" si="1"/>
        <v>46.698</v>
      </c>
      <c r="J44" s="109">
        <v>73.2</v>
      </c>
      <c r="K44" s="110">
        <f t="shared" si="2"/>
        <v>29.28</v>
      </c>
      <c r="L44" s="110">
        <f t="shared" si="3"/>
        <v>75.97800000000001</v>
      </c>
    </row>
    <row r="45" spans="1:12" ht="13.5">
      <c r="A45" s="21">
        <v>42</v>
      </c>
      <c r="B45" s="9" t="s">
        <v>55</v>
      </c>
      <c r="C45" s="10">
        <v>18030200506</v>
      </c>
      <c r="D45" s="11">
        <v>76.31</v>
      </c>
      <c r="E45" s="12">
        <f t="shared" si="0"/>
        <v>45.786</v>
      </c>
      <c r="F45" s="9"/>
      <c r="G45" s="8"/>
      <c r="H45" s="8"/>
      <c r="I45" s="12">
        <f t="shared" si="1"/>
        <v>45.786</v>
      </c>
      <c r="J45" s="109">
        <v>75.4</v>
      </c>
      <c r="K45" s="110">
        <f t="shared" si="2"/>
        <v>30.16</v>
      </c>
      <c r="L45" s="110">
        <f t="shared" si="3"/>
        <v>75.946</v>
      </c>
    </row>
    <row r="46" spans="1:12" ht="13.5">
      <c r="A46" s="21">
        <v>43</v>
      </c>
      <c r="B46" s="9" t="s">
        <v>56</v>
      </c>
      <c r="C46" s="10">
        <v>18030201011</v>
      </c>
      <c r="D46" s="11">
        <v>75.64</v>
      </c>
      <c r="E46" s="12">
        <f t="shared" si="0"/>
        <v>45.384</v>
      </c>
      <c r="F46" s="9"/>
      <c r="G46" s="8"/>
      <c r="H46" s="8"/>
      <c r="I46" s="12">
        <f t="shared" si="1"/>
        <v>45.384</v>
      </c>
      <c r="J46" s="109">
        <v>76.4</v>
      </c>
      <c r="K46" s="110">
        <f t="shared" si="2"/>
        <v>30.56</v>
      </c>
      <c r="L46" s="110">
        <f t="shared" si="3"/>
        <v>75.944</v>
      </c>
    </row>
    <row r="47" spans="1:12" ht="13.5">
      <c r="A47" s="21">
        <v>44</v>
      </c>
      <c r="B47" s="9" t="s">
        <v>57</v>
      </c>
      <c r="C47" s="10">
        <v>18030200523</v>
      </c>
      <c r="D47" s="11">
        <v>77.37</v>
      </c>
      <c r="E47" s="12">
        <f t="shared" si="0"/>
        <v>46.422000000000004</v>
      </c>
      <c r="F47" s="9"/>
      <c r="G47" s="8"/>
      <c r="H47" s="8"/>
      <c r="I47" s="12">
        <f t="shared" si="1"/>
        <v>46.422000000000004</v>
      </c>
      <c r="J47" s="109">
        <v>73.8</v>
      </c>
      <c r="K47" s="110">
        <f t="shared" si="2"/>
        <v>29.52</v>
      </c>
      <c r="L47" s="110">
        <f t="shared" si="3"/>
        <v>75.94200000000001</v>
      </c>
    </row>
    <row r="48" spans="1:12" ht="13.5">
      <c r="A48" s="21">
        <v>45</v>
      </c>
      <c r="B48" s="9" t="s">
        <v>58</v>
      </c>
      <c r="C48" s="10">
        <v>18030200408</v>
      </c>
      <c r="D48" s="11">
        <v>80.43</v>
      </c>
      <c r="E48" s="12">
        <f t="shared" si="0"/>
        <v>48.258</v>
      </c>
      <c r="F48" s="9"/>
      <c r="G48" s="8"/>
      <c r="H48" s="8"/>
      <c r="I48" s="12">
        <f t="shared" si="1"/>
        <v>48.258</v>
      </c>
      <c r="J48" s="109">
        <v>69.2</v>
      </c>
      <c r="K48" s="110">
        <f t="shared" si="2"/>
        <v>27.68</v>
      </c>
      <c r="L48" s="110">
        <f t="shared" si="3"/>
        <v>75.938</v>
      </c>
    </row>
    <row r="49" spans="1:12" ht="13.5">
      <c r="A49" s="21">
        <v>46</v>
      </c>
      <c r="B49" s="9" t="s">
        <v>59</v>
      </c>
      <c r="C49" s="13">
        <v>18030200113</v>
      </c>
      <c r="D49" s="11">
        <v>77.7</v>
      </c>
      <c r="E49" s="12">
        <f t="shared" si="0"/>
        <v>46.62</v>
      </c>
      <c r="F49" s="9"/>
      <c r="G49" s="8"/>
      <c r="H49" s="8"/>
      <c r="I49" s="12">
        <f t="shared" si="1"/>
        <v>46.62</v>
      </c>
      <c r="J49" s="109">
        <v>73.2</v>
      </c>
      <c r="K49" s="110">
        <f t="shared" si="2"/>
        <v>29.28</v>
      </c>
      <c r="L49" s="110">
        <f t="shared" si="3"/>
        <v>75.9</v>
      </c>
    </row>
    <row r="50" spans="1:12" ht="13.5">
      <c r="A50" s="21">
        <v>47</v>
      </c>
      <c r="B50" s="9" t="s">
        <v>60</v>
      </c>
      <c r="C50" s="10">
        <v>18030201001</v>
      </c>
      <c r="D50" s="11">
        <v>75.63</v>
      </c>
      <c r="E50" s="12">
        <f t="shared" si="0"/>
        <v>45.37799999999999</v>
      </c>
      <c r="F50" s="9"/>
      <c r="G50" s="8"/>
      <c r="H50" s="8"/>
      <c r="I50" s="12">
        <f t="shared" si="1"/>
        <v>45.37799999999999</v>
      </c>
      <c r="J50" s="109">
        <v>76</v>
      </c>
      <c r="K50" s="110">
        <f t="shared" si="2"/>
        <v>30.4</v>
      </c>
      <c r="L50" s="110">
        <f t="shared" si="3"/>
        <v>75.77799999999999</v>
      </c>
    </row>
    <row r="51" spans="1:12" ht="13.5">
      <c r="A51" s="21">
        <v>48</v>
      </c>
      <c r="B51" s="9" t="s">
        <v>61</v>
      </c>
      <c r="C51" s="10">
        <v>18030200210</v>
      </c>
      <c r="D51" s="11">
        <v>75.38</v>
      </c>
      <c r="E51" s="12">
        <f t="shared" si="0"/>
        <v>45.227999999999994</v>
      </c>
      <c r="F51" s="9"/>
      <c r="G51" s="8"/>
      <c r="H51" s="8"/>
      <c r="I51" s="12">
        <f t="shared" si="1"/>
        <v>45.227999999999994</v>
      </c>
      <c r="J51" s="109">
        <v>76.2</v>
      </c>
      <c r="K51" s="110">
        <f t="shared" si="2"/>
        <v>30.48</v>
      </c>
      <c r="L51" s="110">
        <f t="shared" si="3"/>
        <v>75.708</v>
      </c>
    </row>
    <row r="52" spans="1:12" ht="13.5">
      <c r="A52" s="21">
        <v>49</v>
      </c>
      <c r="B52" s="9" t="s">
        <v>62</v>
      </c>
      <c r="C52" s="10">
        <v>18030200515</v>
      </c>
      <c r="D52" s="11">
        <v>76.3</v>
      </c>
      <c r="E52" s="12">
        <f t="shared" si="0"/>
        <v>45.779999999999994</v>
      </c>
      <c r="F52" s="9"/>
      <c r="G52" s="8"/>
      <c r="H52" s="8"/>
      <c r="I52" s="12">
        <f t="shared" si="1"/>
        <v>45.779999999999994</v>
      </c>
      <c r="J52" s="109">
        <v>74.8</v>
      </c>
      <c r="K52" s="110">
        <f t="shared" si="2"/>
        <v>29.92</v>
      </c>
      <c r="L52" s="110">
        <f t="shared" si="3"/>
        <v>75.69999999999999</v>
      </c>
    </row>
    <row r="53" spans="1:12" ht="13.5">
      <c r="A53" s="21">
        <v>50</v>
      </c>
      <c r="B53" s="14" t="s">
        <v>63</v>
      </c>
      <c r="C53" s="15">
        <v>18030200719</v>
      </c>
      <c r="D53" s="16">
        <v>74.31</v>
      </c>
      <c r="E53" s="17">
        <f t="shared" si="0"/>
        <v>44.586</v>
      </c>
      <c r="F53" s="14"/>
      <c r="G53" s="18"/>
      <c r="H53" s="18"/>
      <c r="I53" s="17">
        <f t="shared" si="1"/>
        <v>44.586</v>
      </c>
      <c r="J53" s="111">
        <v>77.6</v>
      </c>
      <c r="K53" s="110">
        <f t="shared" si="2"/>
        <v>31.04</v>
      </c>
      <c r="L53" s="110">
        <f t="shared" si="3"/>
        <v>75.626</v>
      </c>
    </row>
    <row r="54" spans="1:12" ht="13.5">
      <c r="A54" s="21">
        <v>51</v>
      </c>
      <c r="B54" s="9" t="s">
        <v>64</v>
      </c>
      <c r="C54" s="10">
        <v>18030200821</v>
      </c>
      <c r="D54" s="11">
        <v>75.9</v>
      </c>
      <c r="E54" s="12">
        <f t="shared" si="0"/>
        <v>45.54</v>
      </c>
      <c r="F54" s="9"/>
      <c r="G54" s="8"/>
      <c r="H54" s="8"/>
      <c r="I54" s="12">
        <f t="shared" si="1"/>
        <v>45.54</v>
      </c>
      <c r="J54" s="109">
        <v>75</v>
      </c>
      <c r="K54" s="110">
        <f t="shared" si="2"/>
        <v>30</v>
      </c>
      <c r="L54" s="110">
        <f t="shared" si="3"/>
        <v>75.53999999999999</v>
      </c>
    </row>
    <row r="55" spans="1:12" ht="13.5">
      <c r="A55" s="21">
        <v>52</v>
      </c>
      <c r="B55" s="9" t="s">
        <v>65</v>
      </c>
      <c r="C55" s="13">
        <v>18030200111</v>
      </c>
      <c r="D55" s="11">
        <v>75.11</v>
      </c>
      <c r="E55" s="12">
        <f t="shared" si="0"/>
        <v>45.065999999999995</v>
      </c>
      <c r="F55" s="9"/>
      <c r="G55" s="8"/>
      <c r="H55" s="8"/>
      <c r="I55" s="12">
        <f t="shared" si="1"/>
        <v>45.065999999999995</v>
      </c>
      <c r="J55" s="109">
        <v>76</v>
      </c>
      <c r="K55" s="110">
        <f t="shared" si="2"/>
        <v>30.4</v>
      </c>
      <c r="L55" s="110">
        <f t="shared" si="3"/>
        <v>75.466</v>
      </c>
    </row>
    <row r="56" spans="1:12" ht="13.5">
      <c r="A56" s="21">
        <v>53</v>
      </c>
      <c r="B56" s="9" t="s">
        <v>66</v>
      </c>
      <c r="C56" s="10">
        <v>18030200730</v>
      </c>
      <c r="D56" s="11">
        <v>71.98</v>
      </c>
      <c r="E56" s="12">
        <f t="shared" si="0"/>
        <v>43.188</v>
      </c>
      <c r="F56" s="9">
        <v>2.5</v>
      </c>
      <c r="G56" s="8"/>
      <c r="H56" s="8"/>
      <c r="I56" s="12">
        <f t="shared" si="1"/>
        <v>45.688</v>
      </c>
      <c r="J56" s="109">
        <v>74.4</v>
      </c>
      <c r="K56" s="110">
        <f t="shared" si="2"/>
        <v>29.76</v>
      </c>
      <c r="L56" s="110">
        <f t="shared" si="3"/>
        <v>75.44800000000001</v>
      </c>
    </row>
    <row r="57" spans="1:12" ht="13.5">
      <c r="A57" s="21">
        <v>54</v>
      </c>
      <c r="B57" s="9" t="s">
        <v>67</v>
      </c>
      <c r="C57" s="10">
        <v>18030200411</v>
      </c>
      <c r="D57" s="11">
        <v>75.56</v>
      </c>
      <c r="E57" s="12">
        <f t="shared" si="0"/>
        <v>45.336</v>
      </c>
      <c r="F57" s="9"/>
      <c r="G57" s="8"/>
      <c r="H57" s="8"/>
      <c r="I57" s="12">
        <f t="shared" si="1"/>
        <v>45.336</v>
      </c>
      <c r="J57" s="109">
        <v>75.2</v>
      </c>
      <c r="K57" s="110">
        <f t="shared" si="2"/>
        <v>30.08</v>
      </c>
      <c r="L57" s="110">
        <f t="shared" si="3"/>
        <v>75.416</v>
      </c>
    </row>
    <row r="58" spans="1:12" ht="13.5">
      <c r="A58" s="21">
        <v>55</v>
      </c>
      <c r="B58" s="9" t="s">
        <v>68</v>
      </c>
      <c r="C58" s="10">
        <v>18030200420</v>
      </c>
      <c r="D58" s="11">
        <v>75.38</v>
      </c>
      <c r="E58" s="12">
        <f t="shared" si="0"/>
        <v>45.227999999999994</v>
      </c>
      <c r="F58" s="9"/>
      <c r="G58" s="8"/>
      <c r="H58" s="8"/>
      <c r="I58" s="12">
        <f t="shared" si="1"/>
        <v>45.227999999999994</v>
      </c>
      <c r="J58" s="109">
        <v>75.4</v>
      </c>
      <c r="K58" s="110">
        <f t="shared" si="2"/>
        <v>30.16</v>
      </c>
      <c r="L58" s="110">
        <f t="shared" si="3"/>
        <v>75.38799999999999</v>
      </c>
    </row>
    <row r="59" spans="1:12" ht="13.5">
      <c r="A59" s="21">
        <v>56</v>
      </c>
      <c r="B59" s="9" t="s">
        <v>69</v>
      </c>
      <c r="C59" s="10">
        <v>18030200718</v>
      </c>
      <c r="D59" s="11">
        <v>74.71000000000001</v>
      </c>
      <c r="E59" s="12">
        <f t="shared" si="0"/>
        <v>44.826</v>
      </c>
      <c r="F59" s="9"/>
      <c r="G59" s="8"/>
      <c r="H59" s="8"/>
      <c r="I59" s="12">
        <f t="shared" si="1"/>
        <v>44.826</v>
      </c>
      <c r="J59" s="109">
        <v>76.4</v>
      </c>
      <c r="K59" s="110">
        <f t="shared" si="2"/>
        <v>30.56</v>
      </c>
      <c r="L59" s="110">
        <f t="shared" si="3"/>
        <v>75.386</v>
      </c>
    </row>
    <row r="60" spans="1:12" ht="13.5">
      <c r="A60" s="21">
        <v>57</v>
      </c>
      <c r="B60" s="9" t="s">
        <v>70</v>
      </c>
      <c r="C60" s="10">
        <v>18030200409</v>
      </c>
      <c r="D60" s="11">
        <v>76.57</v>
      </c>
      <c r="E60" s="12">
        <f t="shared" si="0"/>
        <v>45.94199999999999</v>
      </c>
      <c r="F60" s="9"/>
      <c r="G60" s="8"/>
      <c r="H60" s="8"/>
      <c r="I60" s="12">
        <f t="shared" si="1"/>
        <v>45.94199999999999</v>
      </c>
      <c r="J60" s="109">
        <v>73.4</v>
      </c>
      <c r="K60" s="110">
        <f t="shared" si="2"/>
        <v>29.36</v>
      </c>
      <c r="L60" s="110">
        <f t="shared" si="3"/>
        <v>75.30199999999999</v>
      </c>
    </row>
    <row r="61" spans="1:12" ht="13.5">
      <c r="A61" s="21">
        <v>58</v>
      </c>
      <c r="B61" s="9" t="s">
        <v>71</v>
      </c>
      <c r="C61" s="10">
        <v>18030200712</v>
      </c>
      <c r="D61" s="11">
        <v>76.31</v>
      </c>
      <c r="E61" s="12">
        <f t="shared" si="0"/>
        <v>45.786</v>
      </c>
      <c r="F61" s="9"/>
      <c r="G61" s="8"/>
      <c r="H61" s="8"/>
      <c r="I61" s="12">
        <f t="shared" si="1"/>
        <v>45.786</v>
      </c>
      <c r="J61" s="109">
        <v>73.6</v>
      </c>
      <c r="K61" s="110">
        <f t="shared" si="2"/>
        <v>29.44</v>
      </c>
      <c r="L61" s="110">
        <f t="shared" si="3"/>
        <v>75.226</v>
      </c>
    </row>
    <row r="62" spans="1:12" ht="13.5">
      <c r="A62" s="21">
        <v>59</v>
      </c>
      <c r="B62" s="9" t="s">
        <v>72</v>
      </c>
      <c r="C62" s="10">
        <v>18030200304</v>
      </c>
      <c r="D62" s="11">
        <v>76.11</v>
      </c>
      <c r="E62" s="12">
        <f t="shared" si="0"/>
        <v>45.666</v>
      </c>
      <c r="F62" s="9"/>
      <c r="G62" s="8"/>
      <c r="H62" s="8"/>
      <c r="I62" s="12">
        <f t="shared" si="1"/>
        <v>45.666</v>
      </c>
      <c r="J62" s="109">
        <v>73.8</v>
      </c>
      <c r="K62" s="110">
        <f t="shared" si="2"/>
        <v>29.52</v>
      </c>
      <c r="L62" s="110">
        <f t="shared" si="3"/>
        <v>75.18599999999999</v>
      </c>
    </row>
    <row r="63" spans="1:12" ht="13.5">
      <c r="A63" s="21">
        <v>60</v>
      </c>
      <c r="B63" s="9" t="s">
        <v>73</v>
      </c>
      <c r="C63" s="10">
        <v>18030200219</v>
      </c>
      <c r="D63" s="11">
        <v>76.9</v>
      </c>
      <c r="E63" s="12">
        <f t="shared" si="0"/>
        <v>46.14</v>
      </c>
      <c r="F63" s="9"/>
      <c r="G63" s="8"/>
      <c r="H63" s="8"/>
      <c r="I63" s="12">
        <f t="shared" si="1"/>
        <v>46.14</v>
      </c>
      <c r="J63" s="109">
        <v>72.4</v>
      </c>
      <c r="K63" s="110">
        <f t="shared" si="2"/>
        <v>28.96</v>
      </c>
      <c r="L63" s="110">
        <f t="shared" si="3"/>
        <v>75.1</v>
      </c>
    </row>
    <row r="64" spans="1:12" ht="13.5">
      <c r="A64" s="21">
        <v>61</v>
      </c>
      <c r="B64" s="9" t="s">
        <v>74</v>
      </c>
      <c r="C64" s="10">
        <v>18030200510</v>
      </c>
      <c r="D64" s="11">
        <v>74.50999999999999</v>
      </c>
      <c r="E64" s="12">
        <f t="shared" si="0"/>
        <v>44.705999999999996</v>
      </c>
      <c r="F64" s="9"/>
      <c r="G64" s="8"/>
      <c r="H64" s="8"/>
      <c r="I64" s="12">
        <f t="shared" si="1"/>
        <v>44.705999999999996</v>
      </c>
      <c r="J64" s="109">
        <v>75.8</v>
      </c>
      <c r="K64" s="110">
        <f t="shared" si="2"/>
        <v>30.32</v>
      </c>
      <c r="L64" s="110">
        <f t="shared" si="3"/>
        <v>75.026</v>
      </c>
    </row>
    <row r="65" spans="1:12" ht="13.5">
      <c r="A65" s="21">
        <v>62</v>
      </c>
      <c r="B65" s="14" t="s">
        <v>75</v>
      </c>
      <c r="C65" s="15">
        <v>18030200708</v>
      </c>
      <c r="D65" s="16">
        <v>74.24</v>
      </c>
      <c r="E65" s="17">
        <f t="shared" si="0"/>
        <v>44.544</v>
      </c>
      <c r="F65" s="14"/>
      <c r="G65" s="18"/>
      <c r="H65" s="18"/>
      <c r="I65" s="17">
        <f t="shared" si="1"/>
        <v>44.544</v>
      </c>
      <c r="J65" s="111">
        <v>76.2</v>
      </c>
      <c r="K65" s="110">
        <f t="shared" si="2"/>
        <v>30.48</v>
      </c>
      <c r="L65" s="110">
        <f t="shared" si="3"/>
        <v>75.024</v>
      </c>
    </row>
    <row r="66" spans="1:12" ht="13.5">
      <c r="A66" s="21">
        <v>63</v>
      </c>
      <c r="B66" s="9" t="s">
        <v>76</v>
      </c>
      <c r="C66" s="10">
        <v>18030201015</v>
      </c>
      <c r="D66" s="11">
        <v>76.91</v>
      </c>
      <c r="E66" s="12">
        <f t="shared" si="0"/>
        <v>46.145999999999994</v>
      </c>
      <c r="F66" s="9"/>
      <c r="G66" s="8"/>
      <c r="H66" s="8"/>
      <c r="I66" s="12">
        <f t="shared" si="1"/>
        <v>46.145999999999994</v>
      </c>
      <c r="J66" s="109">
        <v>71.6</v>
      </c>
      <c r="K66" s="110">
        <f t="shared" si="2"/>
        <v>28.64</v>
      </c>
      <c r="L66" s="110">
        <f t="shared" si="3"/>
        <v>74.786</v>
      </c>
    </row>
    <row r="67" spans="1:12" ht="13.5">
      <c r="A67" s="21">
        <v>64</v>
      </c>
      <c r="B67" s="9" t="s">
        <v>77</v>
      </c>
      <c r="C67" s="10">
        <v>18030201010</v>
      </c>
      <c r="D67" s="11">
        <v>75.5</v>
      </c>
      <c r="E67" s="12">
        <f t="shared" si="0"/>
        <v>45.3</v>
      </c>
      <c r="F67" s="9"/>
      <c r="G67" s="8"/>
      <c r="H67" s="8"/>
      <c r="I67" s="12">
        <f t="shared" si="1"/>
        <v>45.3</v>
      </c>
      <c r="J67" s="109">
        <v>73.4</v>
      </c>
      <c r="K67" s="110">
        <f t="shared" si="2"/>
        <v>29.36</v>
      </c>
      <c r="L67" s="110">
        <f t="shared" si="3"/>
        <v>74.66</v>
      </c>
    </row>
    <row r="68" spans="1:12" ht="13.5">
      <c r="A68" s="21">
        <v>65</v>
      </c>
      <c r="B68" s="9" t="s">
        <v>78</v>
      </c>
      <c r="C68" s="10">
        <v>18030201022</v>
      </c>
      <c r="D68" s="11">
        <v>76.1</v>
      </c>
      <c r="E68" s="12">
        <f aca="true" t="shared" si="4" ref="E68:E86">D68*0.6</f>
        <v>45.66</v>
      </c>
      <c r="F68" s="9"/>
      <c r="G68" s="8"/>
      <c r="H68" s="8"/>
      <c r="I68" s="12">
        <f aca="true" t="shared" si="5" ref="I68:I86">E68+F68</f>
        <v>45.66</v>
      </c>
      <c r="J68" s="109">
        <v>72.2</v>
      </c>
      <c r="K68" s="110">
        <f aca="true" t="shared" si="6" ref="K68:K86">ROUND(J68*0.4,2)</f>
        <v>28.88</v>
      </c>
      <c r="L68" s="110">
        <f aca="true" t="shared" si="7" ref="L68:L86">I68+K68</f>
        <v>74.53999999999999</v>
      </c>
    </row>
    <row r="69" spans="1:12" ht="13.5">
      <c r="A69" s="21">
        <v>66</v>
      </c>
      <c r="B69" s="9" t="s">
        <v>79</v>
      </c>
      <c r="C69" s="10">
        <v>18030200303</v>
      </c>
      <c r="D69" s="11">
        <v>74.77000000000001</v>
      </c>
      <c r="E69" s="12">
        <f t="shared" si="4"/>
        <v>44.862</v>
      </c>
      <c r="F69" s="9"/>
      <c r="G69" s="8"/>
      <c r="H69" s="8"/>
      <c r="I69" s="12">
        <f t="shared" si="5"/>
        <v>44.862</v>
      </c>
      <c r="J69" s="109">
        <v>74</v>
      </c>
      <c r="K69" s="110">
        <f t="shared" si="6"/>
        <v>29.6</v>
      </c>
      <c r="L69" s="110">
        <f t="shared" si="7"/>
        <v>74.462</v>
      </c>
    </row>
    <row r="70" spans="1:12" ht="13.5">
      <c r="A70" s="21">
        <v>67</v>
      </c>
      <c r="B70" s="14" t="s">
        <v>80</v>
      </c>
      <c r="C70" s="15">
        <v>18030201002</v>
      </c>
      <c r="D70" s="16">
        <v>73.64</v>
      </c>
      <c r="E70" s="17">
        <f t="shared" si="4"/>
        <v>44.184</v>
      </c>
      <c r="F70" s="14"/>
      <c r="G70" s="18"/>
      <c r="H70" s="18"/>
      <c r="I70" s="17">
        <f t="shared" si="5"/>
        <v>44.184</v>
      </c>
      <c r="J70" s="111">
        <v>75.6</v>
      </c>
      <c r="K70" s="110">
        <f t="shared" si="6"/>
        <v>30.24</v>
      </c>
      <c r="L70" s="110">
        <f t="shared" si="7"/>
        <v>74.42399999999999</v>
      </c>
    </row>
    <row r="71" spans="1:12" ht="13.5">
      <c r="A71" s="21">
        <v>68</v>
      </c>
      <c r="B71" s="14" t="s">
        <v>81</v>
      </c>
      <c r="C71" s="15">
        <v>18030200626</v>
      </c>
      <c r="D71" s="16">
        <v>74.11</v>
      </c>
      <c r="E71" s="17">
        <f t="shared" si="4"/>
        <v>44.466</v>
      </c>
      <c r="F71" s="14"/>
      <c r="G71" s="18"/>
      <c r="H71" s="18"/>
      <c r="I71" s="17">
        <f t="shared" si="5"/>
        <v>44.466</v>
      </c>
      <c r="J71" s="111">
        <v>74.4</v>
      </c>
      <c r="K71" s="110">
        <f t="shared" si="6"/>
        <v>29.76</v>
      </c>
      <c r="L71" s="110">
        <f t="shared" si="7"/>
        <v>74.226</v>
      </c>
    </row>
    <row r="72" spans="1:12" ht="13.5">
      <c r="A72" s="21">
        <v>69</v>
      </c>
      <c r="B72" s="14" t="s">
        <v>82</v>
      </c>
      <c r="C72" s="15">
        <v>18030200419</v>
      </c>
      <c r="D72" s="16">
        <v>74.05</v>
      </c>
      <c r="E72" s="17">
        <f t="shared" si="4"/>
        <v>44.43</v>
      </c>
      <c r="F72" s="14"/>
      <c r="G72" s="18"/>
      <c r="H72" s="18"/>
      <c r="I72" s="17">
        <f t="shared" si="5"/>
        <v>44.43</v>
      </c>
      <c r="J72" s="111">
        <v>74</v>
      </c>
      <c r="K72" s="110">
        <f t="shared" si="6"/>
        <v>29.6</v>
      </c>
      <c r="L72" s="110">
        <f t="shared" si="7"/>
        <v>74.03</v>
      </c>
    </row>
    <row r="73" spans="1:12" ht="13.5">
      <c r="A73" s="21">
        <v>70</v>
      </c>
      <c r="B73" s="9" t="s">
        <v>83</v>
      </c>
      <c r="C73" s="10">
        <v>18030200511</v>
      </c>
      <c r="D73" s="11">
        <v>76.03999999999999</v>
      </c>
      <c r="E73" s="12">
        <f t="shared" si="4"/>
        <v>45.623999999999995</v>
      </c>
      <c r="F73" s="9"/>
      <c r="G73" s="8"/>
      <c r="H73" s="8"/>
      <c r="I73" s="12">
        <f t="shared" si="5"/>
        <v>45.623999999999995</v>
      </c>
      <c r="J73" s="109">
        <v>70.8</v>
      </c>
      <c r="K73" s="110">
        <f t="shared" si="6"/>
        <v>28.32</v>
      </c>
      <c r="L73" s="110">
        <f t="shared" si="7"/>
        <v>73.94399999999999</v>
      </c>
    </row>
    <row r="74" spans="1:12" ht="13.5">
      <c r="A74" s="21">
        <v>71</v>
      </c>
      <c r="B74" s="9" t="s">
        <v>84</v>
      </c>
      <c r="C74" s="10">
        <v>18030200501</v>
      </c>
      <c r="D74" s="11">
        <v>71.71000000000001</v>
      </c>
      <c r="E74" s="12">
        <f t="shared" si="4"/>
        <v>43.026</v>
      </c>
      <c r="F74" s="9">
        <v>2.5</v>
      </c>
      <c r="G74" s="8"/>
      <c r="H74" s="8"/>
      <c r="I74" s="12">
        <f t="shared" si="5"/>
        <v>45.526</v>
      </c>
      <c r="J74" s="109">
        <v>71</v>
      </c>
      <c r="K74" s="110">
        <f t="shared" si="6"/>
        <v>28.4</v>
      </c>
      <c r="L74" s="110">
        <f t="shared" si="7"/>
        <v>73.926</v>
      </c>
    </row>
    <row r="75" spans="1:12" ht="13.5">
      <c r="A75" s="21">
        <v>72</v>
      </c>
      <c r="B75" s="9" t="s">
        <v>85</v>
      </c>
      <c r="C75" s="10">
        <v>18030200212</v>
      </c>
      <c r="D75" s="11">
        <v>74.63</v>
      </c>
      <c r="E75" s="12">
        <f t="shared" si="4"/>
        <v>44.778</v>
      </c>
      <c r="F75" s="9"/>
      <c r="G75" s="8"/>
      <c r="H75" s="8"/>
      <c r="I75" s="12">
        <f t="shared" si="5"/>
        <v>44.778</v>
      </c>
      <c r="J75" s="109">
        <v>72.6</v>
      </c>
      <c r="K75" s="110">
        <f t="shared" si="6"/>
        <v>29.04</v>
      </c>
      <c r="L75" s="110">
        <f t="shared" si="7"/>
        <v>73.818</v>
      </c>
    </row>
    <row r="76" spans="1:12" ht="13.5">
      <c r="A76" s="21">
        <v>73</v>
      </c>
      <c r="B76" s="9" t="s">
        <v>86</v>
      </c>
      <c r="C76" s="10">
        <v>18030200205</v>
      </c>
      <c r="D76" s="11">
        <v>70.64</v>
      </c>
      <c r="E76" s="12">
        <f t="shared" si="4"/>
        <v>42.384</v>
      </c>
      <c r="F76" s="9">
        <v>2.5</v>
      </c>
      <c r="G76" s="8"/>
      <c r="H76" s="8"/>
      <c r="I76" s="12">
        <f t="shared" si="5"/>
        <v>44.884</v>
      </c>
      <c r="J76" s="109">
        <v>71.4</v>
      </c>
      <c r="K76" s="110">
        <f t="shared" si="6"/>
        <v>28.56</v>
      </c>
      <c r="L76" s="110">
        <f t="shared" si="7"/>
        <v>73.444</v>
      </c>
    </row>
    <row r="77" spans="1:12" ht="13.5">
      <c r="A77" s="21">
        <v>74</v>
      </c>
      <c r="B77" s="14" t="s">
        <v>87</v>
      </c>
      <c r="C77" s="15">
        <v>18030200705</v>
      </c>
      <c r="D77" s="16">
        <v>70.12</v>
      </c>
      <c r="E77" s="17">
        <f t="shared" si="4"/>
        <v>42.072</v>
      </c>
      <c r="F77" s="14">
        <v>2.5</v>
      </c>
      <c r="G77" s="18"/>
      <c r="H77" s="18"/>
      <c r="I77" s="17">
        <f t="shared" si="5"/>
        <v>44.572</v>
      </c>
      <c r="J77" s="111">
        <v>71.2</v>
      </c>
      <c r="K77" s="110">
        <f t="shared" si="6"/>
        <v>28.48</v>
      </c>
      <c r="L77" s="110">
        <f t="shared" si="7"/>
        <v>73.052</v>
      </c>
    </row>
    <row r="78" spans="1:12" ht="13.5">
      <c r="A78" s="21">
        <v>75</v>
      </c>
      <c r="B78" s="9" t="s">
        <v>88</v>
      </c>
      <c r="C78" s="10">
        <v>18030200130</v>
      </c>
      <c r="D78" s="11">
        <v>74.36</v>
      </c>
      <c r="E78" s="12">
        <f t="shared" si="4"/>
        <v>44.616</v>
      </c>
      <c r="F78" s="9"/>
      <c r="G78" s="8"/>
      <c r="H78" s="8"/>
      <c r="I78" s="12">
        <f t="shared" si="5"/>
        <v>44.616</v>
      </c>
      <c r="J78" s="109">
        <v>71</v>
      </c>
      <c r="K78" s="110">
        <f t="shared" si="6"/>
        <v>28.4</v>
      </c>
      <c r="L78" s="110">
        <f t="shared" si="7"/>
        <v>73.01599999999999</v>
      </c>
    </row>
    <row r="79" spans="1:12" ht="13.5">
      <c r="A79" s="21">
        <v>76</v>
      </c>
      <c r="B79" s="9" t="s">
        <v>89</v>
      </c>
      <c r="C79" s="46">
        <v>18030200227</v>
      </c>
      <c r="D79" s="20">
        <v>74.58</v>
      </c>
      <c r="E79" s="12">
        <f t="shared" si="4"/>
        <v>44.748</v>
      </c>
      <c r="F79" s="9"/>
      <c r="G79" s="21"/>
      <c r="H79" s="21"/>
      <c r="I79" s="12">
        <f t="shared" si="5"/>
        <v>44.748</v>
      </c>
      <c r="J79" s="112">
        <v>68.8</v>
      </c>
      <c r="K79" s="110">
        <f t="shared" si="6"/>
        <v>27.52</v>
      </c>
      <c r="L79" s="110">
        <f t="shared" si="7"/>
        <v>72.268</v>
      </c>
    </row>
    <row r="80" spans="1:12" ht="13.5">
      <c r="A80" s="21">
        <v>77</v>
      </c>
      <c r="B80" s="14" t="s">
        <v>90</v>
      </c>
      <c r="C80" s="33">
        <v>18030200404</v>
      </c>
      <c r="D80" s="34">
        <v>73.84</v>
      </c>
      <c r="E80" s="17">
        <f t="shared" si="4"/>
        <v>44.304</v>
      </c>
      <c r="F80" s="14"/>
      <c r="G80" s="57"/>
      <c r="H80" s="57"/>
      <c r="I80" s="17">
        <f t="shared" si="5"/>
        <v>44.304</v>
      </c>
      <c r="J80" s="113">
        <v>69.8</v>
      </c>
      <c r="K80" s="110">
        <f t="shared" si="6"/>
        <v>27.92</v>
      </c>
      <c r="L80" s="110">
        <f t="shared" si="7"/>
        <v>72.224</v>
      </c>
    </row>
    <row r="81" spans="1:12" ht="13.5">
      <c r="A81" s="21">
        <v>78</v>
      </c>
      <c r="B81" s="9" t="s">
        <v>91</v>
      </c>
      <c r="C81" s="46">
        <v>18030200514</v>
      </c>
      <c r="D81" s="20">
        <v>77.7</v>
      </c>
      <c r="E81" s="12">
        <f t="shared" si="4"/>
        <v>46.62</v>
      </c>
      <c r="F81" s="9">
        <v>2.5</v>
      </c>
      <c r="G81" s="21"/>
      <c r="H81" s="21"/>
      <c r="I81" s="12">
        <f t="shared" si="5"/>
        <v>49.12</v>
      </c>
      <c r="J81" s="112">
        <v>0</v>
      </c>
      <c r="K81" s="110">
        <f t="shared" si="6"/>
        <v>0</v>
      </c>
      <c r="L81" s="110">
        <f t="shared" si="7"/>
        <v>49.12</v>
      </c>
    </row>
    <row r="82" spans="1:12" ht="13.5">
      <c r="A82" s="21">
        <v>79</v>
      </c>
      <c r="B82" s="9" t="s">
        <v>92</v>
      </c>
      <c r="C82" s="46">
        <v>18030200717</v>
      </c>
      <c r="D82" s="20">
        <v>79.17</v>
      </c>
      <c r="E82" s="12">
        <f t="shared" si="4"/>
        <v>47.502</v>
      </c>
      <c r="F82" s="9"/>
      <c r="G82" s="21"/>
      <c r="H82" s="21"/>
      <c r="I82" s="12">
        <f t="shared" si="5"/>
        <v>47.502</v>
      </c>
      <c r="J82" s="112">
        <v>0</v>
      </c>
      <c r="K82" s="110">
        <f t="shared" si="6"/>
        <v>0</v>
      </c>
      <c r="L82" s="110">
        <f t="shared" si="7"/>
        <v>47.502</v>
      </c>
    </row>
    <row r="83" spans="1:12" ht="13.5">
      <c r="A83" s="21">
        <v>80</v>
      </c>
      <c r="B83" s="9" t="s">
        <v>93</v>
      </c>
      <c r="C83" s="46">
        <v>18030200401</v>
      </c>
      <c r="D83" s="20">
        <v>78.63</v>
      </c>
      <c r="E83" s="12">
        <f t="shared" si="4"/>
        <v>47.178</v>
      </c>
      <c r="F83" s="9"/>
      <c r="G83" s="21"/>
      <c r="H83" s="21"/>
      <c r="I83" s="12">
        <f t="shared" si="5"/>
        <v>47.178</v>
      </c>
      <c r="J83" s="112">
        <v>0</v>
      </c>
      <c r="K83" s="110">
        <f t="shared" si="6"/>
        <v>0</v>
      </c>
      <c r="L83" s="110">
        <f t="shared" si="7"/>
        <v>47.178</v>
      </c>
    </row>
    <row r="84" spans="1:12" ht="13.5">
      <c r="A84" s="21">
        <v>81</v>
      </c>
      <c r="B84" s="9" t="s">
        <v>94</v>
      </c>
      <c r="C84" s="46">
        <v>18030200702</v>
      </c>
      <c r="D84" s="20">
        <v>76.64</v>
      </c>
      <c r="E84" s="12">
        <f t="shared" si="4"/>
        <v>45.984</v>
      </c>
      <c r="F84" s="9"/>
      <c r="G84" s="21"/>
      <c r="H84" s="21"/>
      <c r="I84" s="12">
        <f t="shared" si="5"/>
        <v>45.984</v>
      </c>
      <c r="J84" s="112">
        <v>0</v>
      </c>
      <c r="K84" s="110">
        <f t="shared" si="6"/>
        <v>0</v>
      </c>
      <c r="L84" s="110">
        <f t="shared" si="7"/>
        <v>45.984</v>
      </c>
    </row>
    <row r="85" spans="1:12" ht="13.5">
      <c r="A85" s="21">
        <v>82</v>
      </c>
      <c r="B85" s="9" t="s">
        <v>95</v>
      </c>
      <c r="C85" s="46">
        <v>18030200801</v>
      </c>
      <c r="D85" s="20">
        <v>74.84</v>
      </c>
      <c r="E85" s="12">
        <f t="shared" si="4"/>
        <v>44.904</v>
      </c>
      <c r="F85" s="9"/>
      <c r="G85" s="21"/>
      <c r="H85" s="21"/>
      <c r="I85" s="12">
        <f t="shared" si="5"/>
        <v>44.904</v>
      </c>
      <c r="J85" s="112">
        <v>0</v>
      </c>
      <c r="K85" s="110">
        <f t="shared" si="6"/>
        <v>0</v>
      </c>
      <c r="L85" s="110">
        <f t="shared" si="7"/>
        <v>44.904</v>
      </c>
    </row>
    <row r="86" spans="1:12" ht="13.5">
      <c r="A86" s="21">
        <v>83</v>
      </c>
      <c r="B86" s="14" t="s">
        <v>96</v>
      </c>
      <c r="C86" s="33">
        <v>18030200413</v>
      </c>
      <c r="D86" s="34">
        <v>73.64</v>
      </c>
      <c r="E86" s="17">
        <f t="shared" si="4"/>
        <v>44.184</v>
      </c>
      <c r="F86" s="14"/>
      <c r="G86" s="57"/>
      <c r="H86" s="57"/>
      <c r="I86" s="17">
        <f t="shared" si="5"/>
        <v>44.184</v>
      </c>
      <c r="J86" s="113">
        <v>0</v>
      </c>
      <c r="K86" s="110">
        <f t="shared" si="6"/>
        <v>0</v>
      </c>
      <c r="L86" s="110">
        <f t="shared" si="7"/>
        <v>44.184</v>
      </c>
    </row>
  </sheetData>
  <sheetProtection/>
  <autoFilter ref="A3:M86">
    <sortState ref="A4:M86">
      <sortCondition descending="1" sortBy="value" ref="L4:L86"/>
    </sortState>
  </autoFilter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workbookViewId="0" topLeftCell="A1">
      <selection activeCell="K18" sqref="K18"/>
    </sheetView>
  </sheetViews>
  <sheetFormatPr defaultColWidth="9.140625" defaultRowHeight="12.75"/>
  <cols>
    <col min="1" max="1" width="5.140625" style="2" customWidth="1"/>
    <col min="2" max="2" width="9.140625" style="2" customWidth="1"/>
    <col min="3" max="3" width="14.57421875" style="2" customWidth="1"/>
    <col min="4" max="4" width="7.00390625" style="2" customWidth="1"/>
    <col min="5" max="5" width="8.00390625" style="2" customWidth="1"/>
    <col min="6" max="8" width="5.57421875" style="2" customWidth="1"/>
    <col min="9" max="9" width="9.140625" style="2" customWidth="1"/>
    <col min="10" max="12" width="7.28125" style="3" customWidth="1"/>
    <col min="13" max="16384" width="9.140625" style="2" customWidth="1"/>
  </cols>
  <sheetData>
    <row r="1" spans="1:12" s="1" customFormat="1" ht="36.75" customHeight="1">
      <c r="A1" s="4" t="s">
        <v>229</v>
      </c>
      <c r="B1" s="4"/>
      <c r="C1" s="4"/>
      <c r="D1" s="4"/>
      <c r="E1" s="4"/>
      <c r="F1" s="4"/>
      <c r="G1" s="4"/>
      <c r="H1" s="4"/>
      <c r="I1" s="4"/>
      <c r="J1" s="22"/>
      <c r="K1" s="22"/>
      <c r="L1" s="22"/>
    </row>
    <row r="2" spans="1:12" s="1" customFormat="1" ht="15.7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7"/>
      <c r="H2" s="7"/>
      <c r="I2" s="6" t="s">
        <v>7</v>
      </c>
      <c r="J2" s="42" t="s">
        <v>8</v>
      </c>
      <c r="K2" s="24" t="s">
        <v>9</v>
      </c>
      <c r="L2" s="24" t="s">
        <v>10</v>
      </c>
    </row>
    <row r="3" spans="1:12" s="1" customFormat="1" ht="58.5" customHeight="1">
      <c r="A3" s="5"/>
      <c r="B3" s="5"/>
      <c r="C3" s="5"/>
      <c r="D3" s="6"/>
      <c r="E3" s="6"/>
      <c r="F3" s="6" t="s">
        <v>11</v>
      </c>
      <c r="G3" s="6" t="s">
        <v>12</v>
      </c>
      <c r="H3" s="6" t="s">
        <v>13</v>
      </c>
      <c r="I3" s="6"/>
      <c r="J3" s="42"/>
      <c r="K3" s="24"/>
      <c r="L3" s="24"/>
    </row>
    <row r="4" spans="1:12" ht="13.5">
      <c r="A4" s="8">
        <v>1</v>
      </c>
      <c r="B4" s="9" t="s">
        <v>230</v>
      </c>
      <c r="C4" s="10">
        <v>18090202616</v>
      </c>
      <c r="D4" s="11">
        <v>90.75</v>
      </c>
      <c r="E4" s="12">
        <f aca="true" t="shared" si="0" ref="E4:E13">D4*0.5</f>
        <v>45.375</v>
      </c>
      <c r="F4" s="9"/>
      <c r="G4" s="8"/>
      <c r="H4" s="8"/>
      <c r="I4" s="44">
        <f aca="true" t="shared" si="1" ref="I4:I13">E4+F4</f>
        <v>45.375</v>
      </c>
      <c r="J4" s="26">
        <v>75.4</v>
      </c>
      <c r="K4" s="27">
        <f aca="true" t="shared" si="2" ref="K4:K13">ROUND(J4*0.5,2)</f>
        <v>37.7</v>
      </c>
      <c r="L4" s="43">
        <f aca="true" t="shared" si="3" ref="L4:L13">K4+I4</f>
        <v>83.075</v>
      </c>
    </row>
    <row r="5" spans="1:12" ht="13.5">
      <c r="A5" s="8">
        <v>2</v>
      </c>
      <c r="B5" s="9" t="s">
        <v>231</v>
      </c>
      <c r="C5" s="13">
        <v>18090202503</v>
      </c>
      <c r="D5" s="11">
        <v>86.77000000000001</v>
      </c>
      <c r="E5" s="12">
        <f t="shared" si="0"/>
        <v>43.385000000000005</v>
      </c>
      <c r="F5" s="9"/>
      <c r="G5" s="8"/>
      <c r="H5" s="8"/>
      <c r="I5" s="44">
        <f t="shared" si="1"/>
        <v>43.385000000000005</v>
      </c>
      <c r="J5" s="26">
        <v>78.6</v>
      </c>
      <c r="K5" s="27">
        <f t="shared" si="2"/>
        <v>39.3</v>
      </c>
      <c r="L5" s="43">
        <f t="shared" si="3"/>
        <v>82.685</v>
      </c>
    </row>
    <row r="6" spans="1:12" ht="13.5">
      <c r="A6" s="8">
        <v>3</v>
      </c>
      <c r="B6" s="9" t="s">
        <v>232</v>
      </c>
      <c r="C6" s="10">
        <v>18090202706</v>
      </c>
      <c r="D6" s="11">
        <v>87.25</v>
      </c>
      <c r="E6" s="12">
        <f t="shared" si="0"/>
        <v>43.625</v>
      </c>
      <c r="F6" s="9"/>
      <c r="G6" s="8"/>
      <c r="H6" s="8"/>
      <c r="I6" s="44">
        <f t="shared" si="1"/>
        <v>43.625</v>
      </c>
      <c r="J6" s="26">
        <v>76.8</v>
      </c>
      <c r="K6" s="27">
        <f t="shared" si="2"/>
        <v>38.4</v>
      </c>
      <c r="L6" s="43">
        <f t="shared" si="3"/>
        <v>82.025</v>
      </c>
    </row>
    <row r="7" spans="1:12" ht="13.5">
      <c r="A7" s="8">
        <v>4</v>
      </c>
      <c r="B7" s="9" t="s">
        <v>233</v>
      </c>
      <c r="C7" s="10">
        <v>18090202705</v>
      </c>
      <c r="D7" s="11">
        <v>88.13</v>
      </c>
      <c r="E7" s="12">
        <f t="shared" si="0"/>
        <v>44.065</v>
      </c>
      <c r="F7" s="9"/>
      <c r="G7" s="8"/>
      <c r="H7" s="8"/>
      <c r="I7" s="44">
        <f t="shared" si="1"/>
        <v>44.065</v>
      </c>
      <c r="J7" s="26">
        <v>75.6</v>
      </c>
      <c r="K7" s="27">
        <f t="shared" si="2"/>
        <v>37.8</v>
      </c>
      <c r="L7" s="43">
        <f t="shared" si="3"/>
        <v>81.865</v>
      </c>
    </row>
    <row r="8" spans="1:12" ht="13.5">
      <c r="A8" s="8">
        <v>5</v>
      </c>
      <c r="B8" s="9" t="s">
        <v>234</v>
      </c>
      <c r="C8" s="10">
        <v>18090202615</v>
      </c>
      <c r="D8" s="11">
        <v>87.8</v>
      </c>
      <c r="E8" s="12">
        <f t="shared" si="0"/>
        <v>43.9</v>
      </c>
      <c r="F8" s="9"/>
      <c r="G8" s="8"/>
      <c r="H8" s="8"/>
      <c r="I8" s="44">
        <f t="shared" si="1"/>
        <v>43.9</v>
      </c>
      <c r="J8" s="26">
        <v>74.6</v>
      </c>
      <c r="K8" s="27">
        <f t="shared" si="2"/>
        <v>37.3</v>
      </c>
      <c r="L8" s="43">
        <f t="shared" si="3"/>
        <v>81.19999999999999</v>
      </c>
    </row>
    <row r="9" spans="1:12" ht="13.5">
      <c r="A9" s="8">
        <v>6</v>
      </c>
      <c r="B9" s="9" t="s">
        <v>235</v>
      </c>
      <c r="C9" s="10">
        <v>18090202710</v>
      </c>
      <c r="D9" s="11">
        <v>83.31</v>
      </c>
      <c r="E9" s="12">
        <f t="shared" si="0"/>
        <v>41.655</v>
      </c>
      <c r="F9" s="9"/>
      <c r="G9" s="8"/>
      <c r="H9" s="8"/>
      <c r="I9" s="44">
        <f t="shared" si="1"/>
        <v>41.655</v>
      </c>
      <c r="J9" s="26">
        <v>75.8</v>
      </c>
      <c r="K9" s="27">
        <f t="shared" si="2"/>
        <v>37.9</v>
      </c>
      <c r="L9" s="43">
        <f t="shared" si="3"/>
        <v>79.555</v>
      </c>
    </row>
    <row r="10" spans="1:12" ht="13.5">
      <c r="A10" s="8">
        <v>7</v>
      </c>
      <c r="B10" s="9" t="s">
        <v>236</v>
      </c>
      <c r="C10" s="10">
        <v>18090202614</v>
      </c>
      <c r="D10" s="11">
        <v>88.1</v>
      </c>
      <c r="E10" s="12">
        <f t="shared" si="0"/>
        <v>44.05</v>
      </c>
      <c r="F10" s="9"/>
      <c r="G10" s="8"/>
      <c r="H10" s="8"/>
      <c r="I10" s="44">
        <f t="shared" si="1"/>
        <v>44.05</v>
      </c>
      <c r="J10" s="26">
        <v>70.4</v>
      </c>
      <c r="K10" s="27">
        <f t="shared" si="2"/>
        <v>35.2</v>
      </c>
      <c r="L10" s="43">
        <f t="shared" si="3"/>
        <v>79.25</v>
      </c>
    </row>
    <row r="11" spans="1:12" ht="13.5">
      <c r="A11" s="8">
        <v>8</v>
      </c>
      <c r="B11" s="9" t="s">
        <v>237</v>
      </c>
      <c r="C11" s="13">
        <v>18090202506</v>
      </c>
      <c r="D11" s="11">
        <v>84.41</v>
      </c>
      <c r="E11" s="12">
        <f t="shared" si="0"/>
        <v>42.205</v>
      </c>
      <c r="F11" s="9"/>
      <c r="G11" s="8"/>
      <c r="H11" s="8"/>
      <c r="I11" s="44">
        <f t="shared" si="1"/>
        <v>42.205</v>
      </c>
      <c r="J11" s="26">
        <v>73</v>
      </c>
      <c r="K11" s="27">
        <f t="shared" si="2"/>
        <v>36.5</v>
      </c>
      <c r="L11" s="43">
        <f t="shared" si="3"/>
        <v>78.705</v>
      </c>
    </row>
    <row r="12" spans="1:12" ht="13.5">
      <c r="A12" s="8">
        <v>9</v>
      </c>
      <c r="B12" s="9" t="s">
        <v>89</v>
      </c>
      <c r="C12" s="10">
        <v>18090202609</v>
      </c>
      <c r="D12" s="11">
        <v>80.22999999999999</v>
      </c>
      <c r="E12" s="12">
        <f t="shared" si="0"/>
        <v>40.114999999999995</v>
      </c>
      <c r="F12" s="9">
        <v>2.5</v>
      </c>
      <c r="G12" s="8"/>
      <c r="H12" s="8"/>
      <c r="I12" s="44">
        <f t="shared" si="1"/>
        <v>42.614999999999995</v>
      </c>
      <c r="J12" s="26">
        <v>70.8</v>
      </c>
      <c r="K12" s="27">
        <f t="shared" si="2"/>
        <v>35.4</v>
      </c>
      <c r="L12" s="43">
        <f t="shared" si="3"/>
        <v>78.01499999999999</v>
      </c>
    </row>
    <row r="13" spans="1:12" ht="13.5">
      <c r="A13" s="8">
        <v>10</v>
      </c>
      <c r="B13" s="9" t="s">
        <v>238</v>
      </c>
      <c r="C13" s="13">
        <v>18090202512</v>
      </c>
      <c r="D13" s="11">
        <v>77.97999999999999</v>
      </c>
      <c r="E13" s="12">
        <f t="shared" si="0"/>
        <v>38.989999999999995</v>
      </c>
      <c r="F13" s="9">
        <v>2.5</v>
      </c>
      <c r="G13" s="8"/>
      <c r="H13" s="8"/>
      <c r="I13" s="44">
        <f t="shared" si="1"/>
        <v>41.489999999999995</v>
      </c>
      <c r="J13" s="26">
        <v>71.2</v>
      </c>
      <c r="K13" s="27">
        <f t="shared" si="2"/>
        <v>35.6</v>
      </c>
      <c r="L13" s="43">
        <f t="shared" si="3"/>
        <v>77.09</v>
      </c>
    </row>
  </sheetData>
  <sheetProtection/>
  <autoFilter ref="A3:P13">
    <sortState ref="A4:P13">
      <sortCondition descending="1" sortBy="value" ref="L4:L13"/>
    </sortState>
  </autoFilter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"/>
  <sheetViews>
    <sheetView zoomScaleSheetLayoutView="100" workbookViewId="0" topLeftCell="A1">
      <selection activeCell="A6" sqref="A6:IV6"/>
    </sheetView>
  </sheetViews>
  <sheetFormatPr defaultColWidth="9.140625" defaultRowHeight="12.75"/>
  <cols>
    <col min="1" max="1" width="4.421875" style="2" customWidth="1"/>
    <col min="2" max="2" width="10.140625" style="2" customWidth="1"/>
    <col min="3" max="3" width="14.57421875" style="2" customWidth="1"/>
    <col min="4" max="4" width="7.28125" style="2" customWidth="1"/>
    <col min="5" max="5" width="7.57421875" style="2" customWidth="1"/>
    <col min="6" max="6" width="5.8515625" style="2" customWidth="1"/>
    <col min="7" max="7" width="5.7109375" style="2" customWidth="1"/>
    <col min="8" max="8" width="4.8515625" style="2" customWidth="1"/>
    <col min="9" max="9" width="7.00390625" style="2" customWidth="1"/>
    <col min="10" max="10" width="6.8515625" style="3" customWidth="1"/>
    <col min="11" max="11" width="7.140625" style="3" customWidth="1"/>
    <col min="12" max="12" width="6.28125" style="3" customWidth="1"/>
    <col min="13" max="16384" width="9.140625" style="2" customWidth="1"/>
  </cols>
  <sheetData>
    <row r="1" spans="1:12" s="1" customFormat="1" ht="30" customHeight="1">
      <c r="A1" s="4" t="s">
        <v>239</v>
      </c>
      <c r="B1" s="4"/>
      <c r="C1" s="4"/>
      <c r="D1" s="4"/>
      <c r="E1" s="4"/>
      <c r="F1" s="4"/>
      <c r="G1" s="4"/>
      <c r="H1" s="4"/>
      <c r="I1" s="4"/>
      <c r="J1" s="22"/>
      <c r="K1" s="22"/>
      <c r="L1" s="22"/>
    </row>
    <row r="2" spans="1:12" s="1" customFormat="1" ht="15.7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7"/>
      <c r="H2" s="7"/>
      <c r="I2" s="6" t="s">
        <v>7</v>
      </c>
      <c r="J2" s="42" t="s">
        <v>8</v>
      </c>
      <c r="K2" s="24" t="s">
        <v>9</v>
      </c>
      <c r="L2" s="24" t="s">
        <v>10</v>
      </c>
    </row>
    <row r="3" spans="1:12" s="1" customFormat="1" ht="54" customHeight="1">
      <c r="A3" s="5"/>
      <c r="B3" s="5"/>
      <c r="C3" s="5"/>
      <c r="D3" s="6"/>
      <c r="E3" s="6"/>
      <c r="F3" s="6" t="s">
        <v>11</v>
      </c>
      <c r="G3" s="6" t="s">
        <v>12</v>
      </c>
      <c r="H3" s="6" t="s">
        <v>13</v>
      </c>
      <c r="I3" s="6"/>
      <c r="J3" s="42"/>
      <c r="K3" s="24"/>
      <c r="L3" s="24"/>
    </row>
    <row r="4" spans="1:12" ht="13.5">
      <c r="A4" s="8">
        <v>1</v>
      </c>
      <c r="B4" s="9" t="s">
        <v>240</v>
      </c>
      <c r="C4" s="10">
        <v>18150300902</v>
      </c>
      <c r="D4" s="11">
        <v>82.81</v>
      </c>
      <c r="E4" s="12">
        <f aca="true" t="shared" si="0" ref="E4:E23">D4*0.5</f>
        <v>41.405</v>
      </c>
      <c r="F4" s="9"/>
      <c r="G4" s="8"/>
      <c r="H4" s="8"/>
      <c r="I4" s="12">
        <f aca="true" t="shared" si="1" ref="I4:I23">E4+F4</f>
        <v>41.405</v>
      </c>
      <c r="J4" s="26">
        <v>81.42</v>
      </c>
      <c r="K4" s="27">
        <f aca="true" t="shared" si="2" ref="K4:K23">ROUND(J4*0.5,2)</f>
        <v>40.71</v>
      </c>
      <c r="L4" s="43">
        <f aca="true" t="shared" si="3" ref="L4:L23">K4+I4</f>
        <v>82.11500000000001</v>
      </c>
    </row>
    <row r="5" spans="1:12" ht="13.5">
      <c r="A5" s="8">
        <v>2</v>
      </c>
      <c r="B5" s="9" t="s">
        <v>241</v>
      </c>
      <c r="C5" s="13">
        <v>18150300616</v>
      </c>
      <c r="D5" s="11">
        <v>77.3</v>
      </c>
      <c r="E5" s="12">
        <f t="shared" si="0"/>
        <v>38.65</v>
      </c>
      <c r="F5" s="9"/>
      <c r="G5" s="8"/>
      <c r="H5" s="8"/>
      <c r="I5" s="12">
        <f t="shared" si="1"/>
        <v>38.65</v>
      </c>
      <c r="J5" s="26">
        <v>84.82</v>
      </c>
      <c r="K5" s="27">
        <f t="shared" si="2"/>
        <v>42.41</v>
      </c>
      <c r="L5" s="43">
        <f t="shared" si="3"/>
        <v>81.06</v>
      </c>
    </row>
    <row r="6" spans="1:12" ht="13.5">
      <c r="A6" s="8">
        <v>3</v>
      </c>
      <c r="B6" s="9" t="s">
        <v>242</v>
      </c>
      <c r="C6" s="10">
        <v>18150300701</v>
      </c>
      <c r="D6" s="11">
        <v>81.82</v>
      </c>
      <c r="E6" s="12">
        <f t="shared" si="0"/>
        <v>40.91</v>
      </c>
      <c r="F6" s="9"/>
      <c r="G6" s="8"/>
      <c r="H6" s="8"/>
      <c r="I6" s="12">
        <f t="shared" si="1"/>
        <v>40.91</v>
      </c>
      <c r="J6" s="26">
        <v>80.24</v>
      </c>
      <c r="K6" s="27">
        <f t="shared" si="2"/>
        <v>40.12</v>
      </c>
      <c r="L6" s="43">
        <f t="shared" si="3"/>
        <v>81.03</v>
      </c>
    </row>
    <row r="7" spans="1:12" ht="13.5">
      <c r="A7" s="8">
        <v>4</v>
      </c>
      <c r="B7" s="9" t="s">
        <v>243</v>
      </c>
      <c r="C7" s="13">
        <v>18150300601</v>
      </c>
      <c r="D7" s="11">
        <v>78.5</v>
      </c>
      <c r="E7" s="12">
        <f t="shared" si="0"/>
        <v>39.25</v>
      </c>
      <c r="F7" s="9"/>
      <c r="G7" s="8"/>
      <c r="H7" s="8"/>
      <c r="I7" s="12">
        <f t="shared" si="1"/>
        <v>39.25</v>
      </c>
      <c r="J7" s="26">
        <v>83.54</v>
      </c>
      <c r="K7" s="27">
        <f t="shared" si="2"/>
        <v>41.77</v>
      </c>
      <c r="L7" s="43">
        <f t="shared" si="3"/>
        <v>81.02000000000001</v>
      </c>
    </row>
    <row r="8" spans="1:12" ht="13.5">
      <c r="A8" s="8">
        <v>5</v>
      </c>
      <c r="B8" s="9" t="s">
        <v>244</v>
      </c>
      <c r="C8" s="13">
        <v>18150300622</v>
      </c>
      <c r="D8" s="11">
        <v>77.06</v>
      </c>
      <c r="E8" s="12">
        <f t="shared" si="0"/>
        <v>38.53</v>
      </c>
      <c r="F8" s="9">
        <v>2.5</v>
      </c>
      <c r="G8" s="8"/>
      <c r="H8" s="8"/>
      <c r="I8" s="12">
        <f t="shared" si="1"/>
        <v>41.03</v>
      </c>
      <c r="J8" s="26">
        <v>76.62</v>
      </c>
      <c r="K8" s="27">
        <f t="shared" si="2"/>
        <v>38.31</v>
      </c>
      <c r="L8" s="43">
        <f t="shared" si="3"/>
        <v>79.34</v>
      </c>
    </row>
    <row r="9" spans="1:12" ht="13.5">
      <c r="A9" s="8">
        <v>6</v>
      </c>
      <c r="B9" s="9" t="s">
        <v>245</v>
      </c>
      <c r="C9" s="10">
        <v>18150300910</v>
      </c>
      <c r="D9" s="11">
        <v>80.26</v>
      </c>
      <c r="E9" s="12">
        <f t="shared" si="0"/>
        <v>40.13</v>
      </c>
      <c r="F9" s="9"/>
      <c r="G9" s="8"/>
      <c r="H9" s="8"/>
      <c r="I9" s="12">
        <f t="shared" si="1"/>
        <v>40.13</v>
      </c>
      <c r="J9" s="26">
        <v>76.22</v>
      </c>
      <c r="K9" s="27">
        <f t="shared" si="2"/>
        <v>38.11</v>
      </c>
      <c r="L9" s="43">
        <f t="shared" si="3"/>
        <v>78.24000000000001</v>
      </c>
    </row>
    <row r="10" spans="1:12" ht="13.5">
      <c r="A10" s="8">
        <v>7</v>
      </c>
      <c r="B10" s="9" t="s">
        <v>246</v>
      </c>
      <c r="C10" s="13">
        <v>18150300605</v>
      </c>
      <c r="D10" s="11">
        <v>80.37</v>
      </c>
      <c r="E10" s="12">
        <f t="shared" si="0"/>
        <v>40.185</v>
      </c>
      <c r="F10" s="9"/>
      <c r="G10" s="8"/>
      <c r="H10" s="8"/>
      <c r="I10" s="12">
        <f t="shared" si="1"/>
        <v>40.185</v>
      </c>
      <c r="J10" s="26">
        <v>75.24</v>
      </c>
      <c r="K10" s="27">
        <f t="shared" si="2"/>
        <v>37.62</v>
      </c>
      <c r="L10" s="43">
        <f t="shared" si="3"/>
        <v>77.805</v>
      </c>
    </row>
    <row r="11" spans="1:12" ht="13.5">
      <c r="A11" s="8">
        <v>8</v>
      </c>
      <c r="B11" s="9" t="s">
        <v>247</v>
      </c>
      <c r="C11" s="10">
        <v>18150300914</v>
      </c>
      <c r="D11" s="11">
        <v>76.8</v>
      </c>
      <c r="E11" s="12">
        <f t="shared" si="0"/>
        <v>38.4</v>
      </c>
      <c r="F11" s="9"/>
      <c r="G11" s="8"/>
      <c r="H11" s="8"/>
      <c r="I11" s="12">
        <f t="shared" si="1"/>
        <v>38.4</v>
      </c>
      <c r="J11" s="26">
        <v>78.6</v>
      </c>
      <c r="K11" s="27">
        <f t="shared" si="2"/>
        <v>39.3</v>
      </c>
      <c r="L11" s="43">
        <f t="shared" si="3"/>
        <v>77.69999999999999</v>
      </c>
    </row>
    <row r="12" spans="1:12" ht="13.5">
      <c r="A12" s="8">
        <v>9</v>
      </c>
      <c r="B12" s="9" t="s">
        <v>248</v>
      </c>
      <c r="C12" s="10">
        <v>18150300724</v>
      </c>
      <c r="D12" s="11">
        <v>79.6</v>
      </c>
      <c r="E12" s="12">
        <f t="shared" si="0"/>
        <v>39.8</v>
      </c>
      <c r="F12" s="9"/>
      <c r="G12" s="8"/>
      <c r="H12" s="8"/>
      <c r="I12" s="12">
        <f t="shared" si="1"/>
        <v>39.8</v>
      </c>
      <c r="J12" s="26">
        <v>75.58</v>
      </c>
      <c r="K12" s="27">
        <f t="shared" si="2"/>
        <v>37.79</v>
      </c>
      <c r="L12" s="43">
        <f t="shared" si="3"/>
        <v>77.59</v>
      </c>
    </row>
    <row r="13" spans="1:12" ht="13.5">
      <c r="A13" s="8">
        <v>10</v>
      </c>
      <c r="B13" s="9" t="s">
        <v>249</v>
      </c>
      <c r="C13" s="10">
        <v>18150300630</v>
      </c>
      <c r="D13" s="11">
        <v>78.3</v>
      </c>
      <c r="E13" s="12">
        <f t="shared" si="0"/>
        <v>39.15</v>
      </c>
      <c r="F13" s="9"/>
      <c r="G13" s="8"/>
      <c r="H13" s="8"/>
      <c r="I13" s="12">
        <f t="shared" si="1"/>
        <v>39.15</v>
      </c>
      <c r="J13" s="26">
        <v>76.76</v>
      </c>
      <c r="K13" s="27">
        <f t="shared" si="2"/>
        <v>38.38</v>
      </c>
      <c r="L13" s="43">
        <f t="shared" si="3"/>
        <v>77.53</v>
      </c>
    </row>
    <row r="14" spans="1:12" ht="13.5">
      <c r="A14" s="8">
        <v>11</v>
      </c>
      <c r="B14" s="9" t="s">
        <v>250</v>
      </c>
      <c r="C14" s="13">
        <v>18150300627</v>
      </c>
      <c r="D14" s="11">
        <v>73.91</v>
      </c>
      <c r="E14" s="12">
        <f t="shared" si="0"/>
        <v>36.955</v>
      </c>
      <c r="F14" s="9"/>
      <c r="G14" s="8"/>
      <c r="H14" s="8"/>
      <c r="I14" s="12">
        <f t="shared" si="1"/>
        <v>36.955</v>
      </c>
      <c r="J14" s="26">
        <v>81.14</v>
      </c>
      <c r="K14" s="27">
        <f t="shared" si="2"/>
        <v>40.57</v>
      </c>
      <c r="L14" s="43">
        <f t="shared" si="3"/>
        <v>77.525</v>
      </c>
    </row>
    <row r="15" spans="1:12" ht="13.5">
      <c r="A15" s="8">
        <v>12</v>
      </c>
      <c r="B15" s="9" t="s">
        <v>251</v>
      </c>
      <c r="C15" s="13">
        <v>18150300606</v>
      </c>
      <c r="D15" s="11">
        <v>74.78</v>
      </c>
      <c r="E15" s="12">
        <f t="shared" si="0"/>
        <v>37.39</v>
      </c>
      <c r="F15" s="9"/>
      <c r="G15" s="8"/>
      <c r="H15" s="8"/>
      <c r="I15" s="12">
        <f t="shared" si="1"/>
        <v>37.39</v>
      </c>
      <c r="J15" s="26">
        <v>79.88</v>
      </c>
      <c r="K15" s="27">
        <f t="shared" si="2"/>
        <v>39.94</v>
      </c>
      <c r="L15" s="43">
        <f t="shared" si="3"/>
        <v>77.33</v>
      </c>
    </row>
    <row r="16" spans="1:12" ht="13.5">
      <c r="A16" s="8">
        <v>13</v>
      </c>
      <c r="B16" s="9" t="s">
        <v>252</v>
      </c>
      <c r="C16" s="13">
        <v>18150300608</v>
      </c>
      <c r="D16" s="11">
        <v>75.16</v>
      </c>
      <c r="E16" s="12">
        <f t="shared" si="0"/>
        <v>37.58</v>
      </c>
      <c r="F16" s="9"/>
      <c r="G16" s="8"/>
      <c r="H16" s="8"/>
      <c r="I16" s="12">
        <f t="shared" si="1"/>
        <v>37.58</v>
      </c>
      <c r="J16" s="26">
        <v>77.98</v>
      </c>
      <c r="K16" s="27">
        <f t="shared" si="2"/>
        <v>38.99</v>
      </c>
      <c r="L16" s="43">
        <f t="shared" si="3"/>
        <v>76.57</v>
      </c>
    </row>
    <row r="17" spans="1:12" ht="13.5">
      <c r="A17" s="8">
        <v>14</v>
      </c>
      <c r="B17" s="9" t="s">
        <v>253</v>
      </c>
      <c r="C17" s="10">
        <v>18150300820</v>
      </c>
      <c r="D17" s="11">
        <v>73.47</v>
      </c>
      <c r="E17" s="12">
        <f t="shared" si="0"/>
        <v>36.735</v>
      </c>
      <c r="F17" s="9"/>
      <c r="G17" s="8"/>
      <c r="H17" s="8"/>
      <c r="I17" s="12">
        <f t="shared" si="1"/>
        <v>36.735</v>
      </c>
      <c r="J17" s="26">
        <v>78.04</v>
      </c>
      <c r="K17" s="27">
        <f t="shared" si="2"/>
        <v>39.02</v>
      </c>
      <c r="L17" s="43">
        <f t="shared" si="3"/>
        <v>75.755</v>
      </c>
    </row>
    <row r="18" spans="1:12" ht="13.5">
      <c r="A18" s="8">
        <v>15</v>
      </c>
      <c r="B18" s="9" t="s">
        <v>254</v>
      </c>
      <c r="C18" s="10">
        <v>18150300930</v>
      </c>
      <c r="D18" s="11">
        <v>73.87</v>
      </c>
      <c r="E18" s="12">
        <f t="shared" si="0"/>
        <v>36.935</v>
      </c>
      <c r="F18" s="9"/>
      <c r="G18" s="8"/>
      <c r="H18" s="8"/>
      <c r="I18" s="12">
        <f t="shared" si="1"/>
        <v>36.935</v>
      </c>
      <c r="J18" s="26">
        <v>77.5</v>
      </c>
      <c r="K18" s="27">
        <f t="shared" si="2"/>
        <v>38.75</v>
      </c>
      <c r="L18" s="43">
        <f t="shared" si="3"/>
        <v>75.685</v>
      </c>
    </row>
    <row r="19" spans="1:12" ht="13.5">
      <c r="A19" s="8">
        <v>16</v>
      </c>
      <c r="B19" s="9" t="s">
        <v>255</v>
      </c>
      <c r="C19" s="10">
        <v>18150300924</v>
      </c>
      <c r="D19" s="11">
        <v>73.44</v>
      </c>
      <c r="E19" s="12">
        <f t="shared" si="0"/>
        <v>36.72</v>
      </c>
      <c r="F19" s="9"/>
      <c r="G19" s="8"/>
      <c r="H19" s="8"/>
      <c r="I19" s="12">
        <f t="shared" si="1"/>
        <v>36.72</v>
      </c>
      <c r="J19" s="26">
        <v>77.66</v>
      </c>
      <c r="K19" s="27">
        <f t="shared" si="2"/>
        <v>38.83</v>
      </c>
      <c r="L19" s="43">
        <f t="shared" si="3"/>
        <v>75.55</v>
      </c>
    </row>
    <row r="20" spans="1:12" ht="13.5">
      <c r="A20" s="8">
        <v>17</v>
      </c>
      <c r="B20" s="9" t="s">
        <v>256</v>
      </c>
      <c r="C20" s="10">
        <v>18150300713</v>
      </c>
      <c r="D20" s="11">
        <v>76.4</v>
      </c>
      <c r="E20" s="12">
        <f t="shared" si="0"/>
        <v>38.2</v>
      </c>
      <c r="F20" s="9"/>
      <c r="G20" s="8"/>
      <c r="H20" s="8"/>
      <c r="I20" s="12">
        <f t="shared" si="1"/>
        <v>38.2</v>
      </c>
      <c r="J20" s="26">
        <v>74.54</v>
      </c>
      <c r="K20" s="27">
        <f t="shared" si="2"/>
        <v>37.27</v>
      </c>
      <c r="L20" s="43">
        <f t="shared" si="3"/>
        <v>75.47</v>
      </c>
    </row>
    <row r="21" spans="1:12" ht="13.5">
      <c r="A21" s="8">
        <v>18</v>
      </c>
      <c r="B21" s="9" t="s">
        <v>257</v>
      </c>
      <c r="C21" s="10">
        <v>18150300927</v>
      </c>
      <c r="D21" s="11">
        <v>78.08</v>
      </c>
      <c r="E21" s="12">
        <f t="shared" si="0"/>
        <v>39.04</v>
      </c>
      <c r="F21" s="9"/>
      <c r="G21" s="8"/>
      <c r="H21" s="8"/>
      <c r="I21" s="12">
        <f t="shared" si="1"/>
        <v>39.04</v>
      </c>
      <c r="J21" s="26">
        <v>72.74</v>
      </c>
      <c r="K21" s="27">
        <f t="shared" si="2"/>
        <v>36.37</v>
      </c>
      <c r="L21" s="43">
        <f t="shared" si="3"/>
        <v>75.41</v>
      </c>
    </row>
    <row r="22" spans="1:12" ht="13.5">
      <c r="A22" s="8">
        <v>19</v>
      </c>
      <c r="B22" s="9" t="s">
        <v>258</v>
      </c>
      <c r="C22" s="10">
        <v>18150300825</v>
      </c>
      <c r="D22" s="11">
        <v>70.05000000000001</v>
      </c>
      <c r="E22" s="12">
        <f t="shared" si="0"/>
        <v>35.025000000000006</v>
      </c>
      <c r="F22" s="9">
        <v>2.5</v>
      </c>
      <c r="G22" s="8"/>
      <c r="H22" s="8"/>
      <c r="I22" s="12">
        <f t="shared" si="1"/>
        <v>37.525000000000006</v>
      </c>
      <c r="J22" s="26">
        <v>74.58</v>
      </c>
      <c r="K22" s="27">
        <f t="shared" si="2"/>
        <v>37.29</v>
      </c>
      <c r="L22" s="43">
        <f t="shared" si="3"/>
        <v>74.815</v>
      </c>
    </row>
    <row r="23" spans="1:12" ht="13.5">
      <c r="A23" s="8">
        <v>20</v>
      </c>
      <c r="B23" s="9" t="s">
        <v>259</v>
      </c>
      <c r="C23" s="13">
        <v>18150300604</v>
      </c>
      <c r="D23" s="11">
        <v>74.39</v>
      </c>
      <c r="E23" s="12">
        <f t="shared" si="0"/>
        <v>37.195</v>
      </c>
      <c r="F23" s="9"/>
      <c r="G23" s="8"/>
      <c r="H23" s="8"/>
      <c r="I23" s="12">
        <f t="shared" si="1"/>
        <v>37.195</v>
      </c>
      <c r="J23" s="26">
        <v>0</v>
      </c>
      <c r="K23" s="27">
        <f t="shared" si="2"/>
        <v>0</v>
      </c>
      <c r="L23" s="43">
        <f t="shared" si="3"/>
        <v>37.195</v>
      </c>
    </row>
  </sheetData>
  <sheetProtection/>
  <autoFilter ref="A3:P23">
    <sortState ref="A4:P23">
      <sortCondition descending="1" sortBy="value" ref="L4:L23"/>
    </sortState>
  </autoFilter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/>
  <pageMargins left="0.75" right="0.75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1">
      <selection activeCell="P10" sqref="P10"/>
    </sheetView>
  </sheetViews>
  <sheetFormatPr defaultColWidth="9.140625" defaultRowHeight="12.75"/>
  <cols>
    <col min="1" max="1" width="4.57421875" style="2" customWidth="1"/>
    <col min="2" max="2" width="9.140625" style="2" customWidth="1"/>
    <col min="3" max="3" width="14.57421875" style="2" customWidth="1"/>
    <col min="4" max="4" width="6.7109375" style="2" customWidth="1"/>
    <col min="5" max="5" width="9.140625" style="2" customWidth="1"/>
    <col min="6" max="8" width="6.57421875" style="2" customWidth="1"/>
    <col min="9" max="9" width="9.140625" style="2" customWidth="1"/>
    <col min="10" max="12" width="7.28125" style="2" customWidth="1"/>
    <col min="13" max="16384" width="9.140625" style="2" customWidth="1"/>
  </cols>
  <sheetData>
    <row r="1" spans="1:12" s="1" customFormat="1" ht="36.75" customHeight="1">
      <c r="A1" s="4" t="s">
        <v>260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5.7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7"/>
      <c r="H2" s="7"/>
      <c r="I2" s="6" t="s">
        <v>7</v>
      </c>
      <c r="J2" s="6" t="s">
        <v>8</v>
      </c>
      <c r="K2" s="23" t="s">
        <v>9</v>
      </c>
      <c r="L2" s="23" t="s">
        <v>10</v>
      </c>
    </row>
    <row r="3" spans="1:12" s="1" customFormat="1" ht="55.5" customHeight="1">
      <c r="A3" s="5"/>
      <c r="B3" s="5"/>
      <c r="C3" s="5"/>
      <c r="D3" s="6"/>
      <c r="E3" s="6"/>
      <c r="F3" s="6" t="s">
        <v>11</v>
      </c>
      <c r="G3" s="6" t="s">
        <v>12</v>
      </c>
      <c r="H3" s="6" t="s">
        <v>13</v>
      </c>
      <c r="I3" s="6"/>
      <c r="J3" s="6"/>
      <c r="K3" s="23"/>
      <c r="L3" s="23"/>
    </row>
    <row r="4" spans="1:12" ht="13.5">
      <c r="A4" s="8">
        <v>1</v>
      </c>
      <c r="B4" s="9" t="s">
        <v>261</v>
      </c>
      <c r="C4" s="13">
        <v>18130300319</v>
      </c>
      <c r="D4" s="11">
        <v>72.42</v>
      </c>
      <c r="E4" s="25">
        <f aca="true" t="shared" si="0" ref="E4:E18">D4*0.5</f>
        <v>36.21</v>
      </c>
      <c r="F4" s="9"/>
      <c r="G4" s="8"/>
      <c r="H4" s="8"/>
      <c r="I4" s="25">
        <f aca="true" t="shared" si="1" ref="I4:I18">E4+F4</f>
        <v>36.21</v>
      </c>
      <c r="J4" s="41">
        <v>81.91999999999999</v>
      </c>
      <c r="K4" s="25">
        <f aca="true" t="shared" si="2" ref="K4:K18">ROUND(J4*0.5,2)</f>
        <v>40.96</v>
      </c>
      <c r="L4" s="25">
        <f aca="true" t="shared" si="3" ref="L4:L18">K4+I4</f>
        <v>77.17</v>
      </c>
    </row>
    <row r="5" spans="1:12" ht="13.5">
      <c r="A5" s="8">
        <v>2</v>
      </c>
      <c r="B5" s="9" t="s">
        <v>262</v>
      </c>
      <c r="C5" s="10">
        <v>18130300418</v>
      </c>
      <c r="D5" s="11">
        <v>64.84</v>
      </c>
      <c r="E5" s="25">
        <f t="shared" si="0"/>
        <v>32.42</v>
      </c>
      <c r="F5" s="9">
        <v>2.5</v>
      </c>
      <c r="G5" s="8"/>
      <c r="H5" s="8"/>
      <c r="I5" s="25">
        <f t="shared" si="1"/>
        <v>34.92</v>
      </c>
      <c r="J5" s="41">
        <v>73.68</v>
      </c>
      <c r="K5" s="25">
        <f t="shared" si="2"/>
        <v>36.84</v>
      </c>
      <c r="L5" s="25">
        <f t="shared" si="3"/>
        <v>71.76</v>
      </c>
    </row>
    <row r="6" spans="1:12" ht="13.5">
      <c r="A6" s="8">
        <v>3</v>
      </c>
      <c r="B6" s="9" t="s">
        <v>234</v>
      </c>
      <c r="C6" s="13">
        <v>18130300305</v>
      </c>
      <c r="D6" s="11">
        <v>63.58</v>
      </c>
      <c r="E6" s="25">
        <f t="shared" si="0"/>
        <v>31.79</v>
      </c>
      <c r="F6" s="9"/>
      <c r="G6" s="8"/>
      <c r="H6" s="8"/>
      <c r="I6" s="25">
        <f t="shared" si="1"/>
        <v>31.79</v>
      </c>
      <c r="J6" s="41">
        <v>76.06</v>
      </c>
      <c r="K6" s="25">
        <f t="shared" si="2"/>
        <v>38.03</v>
      </c>
      <c r="L6" s="25">
        <f t="shared" si="3"/>
        <v>69.82</v>
      </c>
    </row>
    <row r="7" spans="1:12" ht="13.5">
      <c r="A7" s="8">
        <v>4</v>
      </c>
      <c r="B7" s="9" t="s">
        <v>263</v>
      </c>
      <c r="C7" s="13">
        <v>18130300312</v>
      </c>
      <c r="D7" s="11">
        <v>61.83</v>
      </c>
      <c r="E7" s="25">
        <f t="shared" si="0"/>
        <v>30.915</v>
      </c>
      <c r="F7" s="9"/>
      <c r="G7" s="8"/>
      <c r="H7" s="8"/>
      <c r="I7" s="25">
        <f t="shared" si="1"/>
        <v>30.915</v>
      </c>
      <c r="J7" s="41">
        <v>77.8</v>
      </c>
      <c r="K7" s="25">
        <f t="shared" si="2"/>
        <v>38.9</v>
      </c>
      <c r="L7" s="25">
        <f t="shared" si="3"/>
        <v>69.815</v>
      </c>
    </row>
    <row r="8" spans="1:12" ht="13.5">
      <c r="A8" s="8">
        <v>5</v>
      </c>
      <c r="B8" s="9" t="s">
        <v>264</v>
      </c>
      <c r="C8" s="13">
        <v>18130300302</v>
      </c>
      <c r="D8" s="11">
        <v>63.06</v>
      </c>
      <c r="E8" s="25">
        <f t="shared" si="0"/>
        <v>31.53</v>
      </c>
      <c r="F8" s="9"/>
      <c r="G8" s="8"/>
      <c r="H8" s="8"/>
      <c r="I8" s="25">
        <f t="shared" si="1"/>
        <v>31.53</v>
      </c>
      <c r="J8" s="41">
        <v>75.78</v>
      </c>
      <c r="K8" s="25">
        <f t="shared" si="2"/>
        <v>37.89</v>
      </c>
      <c r="L8" s="25">
        <f t="shared" si="3"/>
        <v>69.42</v>
      </c>
    </row>
    <row r="9" spans="1:12" ht="13.5">
      <c r="A9" s="8">
        <v>6</v>
      </c>
      <c r="B9" s="9" t="s">
        <v>265</v>
      </c>
      <c r="C9" s="13">
        <v>18130300311</v>
      </c>
      <c r="D9" s="11">
        <v>66.66</v>
      </c>
      <c r="E9" s="25">
        <f t="shared" si="0"/>
        <v>33.33</v>
      </c>
      <c r="F9" s="9"/>
      <c r="G9" s="8"/>
      <c r="H9" s="8"/>
      <c r="I9" s="25">
        <f t="shared" si="1"/>
        <v>33.33</v>
      </c>
      <c r="J9" s="41">
        <v>71.28</v>
      </c>
      <c r="K9" s="25">
        <f t="shared" si="2"/>
        <v>35.64</v>
      </c>
      <c r="L9" s="25">
        <f t="shared" si="3"/>
        <v>68.97</v>
      </c>
    </row>
    <row r="10" spans="1:12" ht="13.5">
      <c r="A10" s="8">
        <v>7</v>
      </c>
      <c r="B10" s="9" t="s">
        <v>266</v>
      </c>
      <c r="C10" s="13">
        <v>18130300325</v>
      </c>
      <c r="D10" s="11">
        <v>67.7</v>
      </c>
      <c r="E10" s="25">
        <f t="shared" si="0"/>
        <v>33.85</v>
      </c>
      <c r="F10" s="9"/>
      <c r="G10" s="8"/>
      <c r="H10" s="8"/>
      <c r="I10" s="25">
        <f t="shared" si="1"/>
        <v>33.85</v>
      </c>
      <c r="J10" s="41">
        <v>68.53999999999999</v>
      </c>
      <c r="K10" s="25">
        <f t="shared" si="2"/>
        <v>34.27</v>
      </c>
      <c r="L10" s="25">
        <f t="shared" si="3"/>
        <v>68.12</v>
      </c>
    </row>
    <row r="11" spans="1:12" ht="13.5">
      <c r="A11" s="8">
        <v>8</v>
      </c>
      <c r="B11" s="9" t="s">
        <v>267</v>
      </c>
      <c r="C11" s="10">
        <v>18130300412</v>
      </c>
      <c r="D11" s="11">
        <v>63.09</v>
      </c>
      <c r="E11" s="25">
        <f t="shared" si="0"/>
        <v>31.545</v>
      </c>
      <c r="F11" s="9"/>
      <c r="G11" s="8"/>
      <c r="H11" s="8"/>
      <c r="I11" s="25">
        <f t="shared" si="1"/>
        <v>31.545</v>
      </c>
      <c r="J11" s="41">
        <v>73.12</v>
      </c>
      <c r="K11" s="25">
        <f t="shared" si="2"/>
        <v>36.56</v>
      </c>
      <c r="L11" s="25">
        <f t="shared" si="3"/>
        <v>68.105</v>
      </c>
    </row>
    <row r="12" spans="1:12" ht="13.5">
      <c r="A12" s="8">
        <v>9</v>
      </c>
      <c r="B12" s="9" t="s">
        <v>268</v>
      </c>
      <c r="C12" s="13">
        <v>18130300307</v>
      </c>
      <c r="D12" s="11">
        <v>64.86</v>
      </c>
      <c r="E12" s="25">
        <f t="shared" si="0"/>
        <v>32.43</v>
      </c>
      <c r="F12" s="9"/>
      <c r="G12" s="8"/>
      <c r="H12" s="8"/>
      <c r="I12" s="25">
        <f t="shared" si="1"/>
        <v>32.43</v>
      </c>
      <c r="J12" s="41">
        <v>70.94</v>
      </c>
      <c r="K12" s="25">
        <f t="shared" si="2"/>
        <v>35.47</v>
      </c>
      <c r="L12" s="25">
        <f t="shared" si="3"/>
        <v>67.9</v>
      </c>
    </row>
    <row r="13" spans="1:12" ht="13.5">
      <c r="A13" s="8">
        <v>10</v>
      </c>
      <c r="B13" s="9" t="s">
        <v>269</v>
      </c>
      <c r="C13" s="13">
        <v>18130300320</v>
      </c>
      <c r="D13" s="11">
        <v>64.05</v>
      </c>
      <c r="E13" s="25">
        <f t="shared" si="0"/>
        <v>32.025</v>
      </c>
      <c r="F13" s="9"/>
      <c r="G13" s="8"/>
      <c r="H13" s="8"/>
      <c r="I13" s="25">
        <f t="shared" si="1"/>
        <v>32.025</v>
      </c>
      <c r="J13" s="41">
        <v>67.5</v>
      </c>
      <c r="K13" s="25">
        <f t="shared" si="2"/>
        <v>33.75</v>
      </c>
      <c r="L13" s="25">
        <f t="shared" si="3"/>
        <v>65.775</v>
      </c>
    </row>
    <row r="14" spans="1:12" ht="13.5">
      <c r="A14" s="8">
        <v>11</v>
      </c>
      <c r="B14" s="9" t="s">
        <v>270</v>
      </c>
      <c r="C14" s="13">
        <v>18130300309</v>
      </c>
      <c r="D14" s="11">
        <v>65.09</v>
      </c>
      <c r="E14" s="25">
        <f t="shared" si="0"/>
        <v>32.545</v>
      </c>
      <c r="F14" s="9"/>
      <c r="G14" s="8"/>
      <c r="H14" s="8"/>
      <c r="I14" s="25">
        <f t="shared" si="1"/>
        <v>32.545</v>
      </c>
      <c r="J14" s="41">
        <v>62.88</v>
      </c>
      <c r="K14" s="25">
        <f t="shared" si="2"/>
        <v>31.44</v>
      </c>
      <c r="L14" s="25">
        <f t="shared" si="3"/>
        <v>63.985</v>
      </c>
    </row>
    <row r="15" spans="1:12" ht="13.5">
      <c r="A15" s="8">
        <v>12</v>
      </c>
      <c r="B15" s="9" t="s">
        <v>271</v>
      </c>
      <c r="C15" s="10">
        <v>18130300413</v>
      </c>
      <c r="D15" s="11">
        <v>64.22999999999999</v>
      </c>
      <c r="E15" s="25">
        <f t="shared" si="0"/>
        <v>32.114999999999995</v>
      </c>
      <c r="F15" s="9"/>
      <c r="G15" s="8"/>
      <c r="H15" s="8"/>
      <c r="I15" s="25">
        <f t="shared" si="1"/>
        <v>32.114999999999995</v>
      </c>
      <c r="J15" s="41">
        <v>63.72</v>
      </c>
      <c r="K15" s="25">
        <f t="shared" si="2"/>
        <v>31.86</v>
      </c>
      <c r="L15" s="25">
        <f t="shared" si="3"/>
        <v>63.974999999999994</v>
      </c>
    </row>
    <row r="16" spans="1:12" ht="13.5">
      <c r="A16" s="8">
        <v>13</v>
      </c>
      <c r="B16" s="9" t="s">
        <v>272</v>
      </c>
      <c r="C16" s="13">
        <v>18130300306</v>
      </c>
      <c r="D16" s="11">
        <v>57.55</v>
      </c>
      <c r="E16" s="25">
        <f t="shared" si="0"/>
        <v>28.775</v>
      </c>
      <c r="F16" s="9">
        <v>2.5</v>
      </c>
      <c r="G16" s="8"/>
      <c r="H16" s="8"/>
      <c r="I16" s="25">
        <f t="shared" si="1"/>
        <v>31.275</v>
      </c>
      <c r="J16" s="41">
        <v>65.38</v>
      </c>
      <c r="K16" s="25">
        <f t="shared" si="2"/>
        <v>32.69</v>
      </c>
      <c r="L16" s="25">
        <f t="shared" si="3"/>
        <v>63.964999999999996</v>
      </c>
    </row>
    <row r="17" spans="1:12" ht="13.5">
      <c r="A17" s="8">
        <v>14</v>
      </c>
      <c r="B17" s="9" t="s">
        <v>273</v>
      </c>
      <c r="C17" s="13">
        <v>18130300324</v>
      </c>
      <c r="D17" s="11">
        <v>64.95</v>
      </c>
      <c r="E17" s="25">
        <f t="shared" si="0"/>
        <v>32.475</v>
      </c>
      <c r="F17" s="9"/>
      <c r="G17" s="8"/>
      <c r="H17" s="8"/>
      <c r="I17" s="25">
        <f t="shared" si="1"/>
        <v>32.475</v>
      </c>
      <c r="J17" s="41">
        <v>56.88</v>
      </c>
      <c r="K17" s="25">
        <f t="shared" si="2"/>
        <v>28.44</v>
      </c>
      <c r="L17" s="25">
        <f t="shared" si="3"/>
        <v>60.915000000000006</v>
      </c>
    </row>
    <row r="18" spans="1:12" ht="13.5">
      <c r="A18" s="8">
        <v>15</v>
      </c>
      <c r="B18" s="9" t="s">
        <v>274</v>
      </c>
      <c r="C18" s="10">
        <v>18130300423</v>
      </c>
      <c r="D18" s="11">
        <v>63.1</v>
      </c>
      <c r="E18" s="25">
        <f t="shared" si="0"/>
        <v>31.55</v>
      </c>
      <c r="F18" s="9"/>
      <c r="G18" s="8"/>
      <c r="H18" s="8"/>
      <c r="I18" s="25">
        <f t="shared" si="1"/>
        <v>31.55</v>
      </c>
      <c r="J18" s="41">
        <v>57.52</v>
      </c>
      <c r="K18" s="25">
        <f t="shared" si="2"/>
        <v>28.76</v>
      </c>
      <c r="L18" s="25">
        <f t="shared" si="3"/>
        <v>60.31</v>
      </c>
    </row>
  </sheetData>
  <sheetProtection/>
  <autoFilter ref="A3:L18">
    <sortState ref="A4:L18">
      <sortCondition descending="1" sortBy="value" ref="L4:L18"/>
    </sortState>
  </autoFilter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69"/>
  <sheetViews>
    <sheetView zoomScaleSheetLayoutView="100" workbookViewId="0" topLeftCell="A1">
      <selection activeCell="Q14" sqref="Q14"/>
    </sheetView>
  </sheetViews>
  <sheetFormatPr defaultColWidth="9.140625" defaultRowHeight="12.75"/>
  <cols>
    <col min="1" max="1" width="5.421875" style="0" customWidth="1"/>
    <col min="2" max="2" width="8.00390625" style="0" customWidth="1"/>
    <col min="3" max="3" width="14.7109375" style="0" customWidth="1"/>
    <col min="4" max="4" width="7.28125" style="0" customWidth="1"/>
    <col min="5" max="5" width="7.140625" style="2" customWidth="1"/>
    <col min="6" max="6" width="5.57421875" style="2" customWidth="1"/>
    <col min="7" max="8" width="5.57421875" style="0" customWidth="1"/>
    <col min="9" max="9" width="8.28125" style="2" customWidth="1"/>
    <col min="10" max="12" width="6.8515625" style="0" customWidth="1"/>
  </cols>
  <sheetData>
    <row r="1" spans="1:12" s="1" customFormat="1" ht="36.75" customHeight="1">
      <c r="A1" s="4" t="s">
        <v>275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5.7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7"/>
      <c r="H2" s="7"/>
      <c r="I2" s="6" t="s">
        <v>7</v>
      </c>
      <c r="J2" s="6" t="s">
        <v>8</v>
      </c>
      <c r="K2" s="23" t="s">
        <v>9</v>
      </c>
      <c r="L2" s="23" t="s">
        <v>10</v>
      </c>
    </row>
    <row r="3" spans="1:12" s="1" customFormat="1" ht="54" customHeight="1">
      <c r="A3" s="5"/>
      <c r="B3" s="5"/>
      <c r="C3" s="5"/>
      <c r="D3" s="6"/>
      <c r="E3" s="6"/>
      <c r="F3" s="6" t="s">
        <v>11</v>
      </c>
      <c r="G3" s="6" t="s">
        <v>12</v>
      </c>
      <c r="H3" s="6" t="s">
        <v>13</v>
      </c>
      <c r="I3" s="6"/>
      <c r="J3" s="6"/>
      <c r="K3" s="23"/>
      <c r="L3" s="23"/>
    </row>
    <row r="4" spans="1:12" ht="13.5">
      <c r="A4" s="8">
        <v>1</v>
      </c>
      <c r="B4" s="29" t="s">
        <v>276</v>
      </c>
      <c r="C4" s="13" t="s">
        <v>277</v>
      </c>
      <c r="D4" s="11">
        <v>67.46000000000001</v>
      </c>
      <c r="E4" s="25">
        <f aca="true" t="shared" si="0" ref="E4:E15">D4*0.5</f>
        <v>33.730000000000004</v>
      </c>
      <c r="F4" s="9"/>
      <c r="G4" s="30"/>
      <c r="H4" s="30"/>
      <c r="I4" s="25">
        <f aca="true" t="shared" si="1" ref="I4:I15">E4+F4</f>
        <v>33.730000000000004</v>
      </c>
      <c r="J4" s="38">
        <v>84.47999999999999</v>
      </c>
      <c r="K4" s="39">
        <f aca="true" t="shared" si="2" ref="K4:K15">ROUND(J4*0.5,2)</f>
        <v>42.24</v>
      </c>
      <c r="L4" s="40">
        <f aca="true" t="shared" si="3" ref="L4:L15">K4+I4</f>
        <v>75.97</v>
      </c>
    </row>
    <row r="5" spans="1:12" ht="13.5">
      <c r="A5" s="8">
        <v>2</v>
      </c>
      <c r="B5" s="29" t="s">
        <v>278</v>
      </c>
      <c r="C5" s="13" t="s">
        <v>279</v>
      </c>
      <c r="D5" s="11">
        <v>60.54</v>
      </c>
      <c r="E5" s="25">
        <f t="shared" si="0"/>
        <v>30.27</v>
      </c>
      <c r="F5" s="9"/>
      <c r="G5" s="30"/>
      <c r="H5" s="30"/>
      <c r="I5" s="25">
        <f t="shared" si="1"/>
        <v>30.27</v>
      </c>
      <c r="J5" s="38">
        <v>83.26</v>
      </c>
      <c r="K5" s="39">
        <f t="shared" si="2"/>
        <v>41.63</v>
      </c>
      <c r="L5" s="40">
        <f t="shared" si="3"/>
        <v>71.9</v>
      </c>
    </row>
    <row r="6" spans="1:12" ht="13.5">
      <c r="A6" s="8">
        <v>3</v>
      </c>
      <c r="B6" s="29" t="s">
        <v>280</v>
      </c>
      <c r="C6" s="13" t="s">
        <v>281</v>
      </c>
      <c r="D6" s="11">
        <v>66.16</v>
      </c>
      <c r="E6" s="25">
        <f t="shared" si="0"/>
        <v>33.08</v>
      </c>
      <c r="F6" s="9"/>
      <c r="G6" s="30"/>
      <c r="H6" s="30"/>
      <c r="I6" s="25">
        <f t="shared" si="1"/>
        <v>33.08</v>
      </c>
      <c r="J6" s="38">
        <v>74.92</v>
      </c>
      <c r="K6" s="39">
        <f t="shared" si="2"/>
        <v>37.46</v>
      </c>
      <c r="L6" s="40">
        <f t="shared" si="3"/>
        <v>70.53999999999999</v>
      </c>
    </row>
    <row r="7" spans="1:12" ht="13.5">
      <c r="A7" s="8">
        <v>4</v>
      </c>
      <c r="B7" s="29" t="s">
        <v>282</v>
      </c>
      <c r="C7" s="31" t="s">
        <v>283</v>
      </c>
      <c r="D7" s="11">
        <v>60.1</v>
      </c>
      <c r="E7" s="25">
        <f t="shared" si="0"/>
        <v>30.05</v>
      </c>
      <c r="F7" s="9"/>
      <c r="G7" s="30"/>
      <c r="H7" s="30"/>
      <c r="I7" s="25">
        <f t="shared" si="1"/>
        <v>30.05</v>
      </c>
      <c r="J7" s="38">
        <v>75.98</v>
      </c>
      <c r="K7" s="39">
        <f t="shared" si="2"/>
        <v>37.99</v>
      </c>
      <c r="L7" s="40">
        <f t="shared" si="3"/>
        <v>68.04</v>
      </c>
    </row>
    <row r="8" spans="1:12" ht="13.5">
      <c r="A8" s="8">
        <v>5</v>
      </c>
      <c r="B8" s="29" t="s">
        <v>284</v>
      </c>
      <c r="C8" s="13" t="s">
        <v>285</v>
      </c>
      <c r="D8" s="11">
        <v>58.99</v>
      </c>
      <c r="E8" s="25">
        <f t="shared" si="0"/>
        <v>29.495</v>
      </c>
      <c r="F8" s="9"/>
      <c r="G8" s="30"/>
      <c r="H8" s="30"/>
      <c r="I8" s="25">
        <f t="shared" si="1"/>
        <v>29.495</v>
      </c>
      <c r="J8" s="38">
        <v>74.14</v>
      </c>
      <c r="K8" s="39">
        <f t="shared" si="2"/>
        <v>37.07</v>
      </c>
      <c r="L8" s="40">
        <f t="shared" si="3"/>
        <v>66.565</v>
      </c>
    </row>
    <row r="9" spans="1:12" ht="13.5">
      <c r="A9" s="8">
        <v>6</v>
      </c>
      <c r="B9" s="29" t="s">
        <v>286</v>
      </c>
      <c r="C9" s="13" t="s">
        <v>287</v>
      </c>
      <c r="D9" s="11">
        <v>66.5</v>
      </c>
      <c r="E9" s="25">
        <f t="shared" si="0"/>
        <v>33.25</v>
      </c>
      <c r="F9" s="9"/>
      <c r="G9" s="30"/>
      <c r="H9" s="30"/>
      <c r="I9" s="25">
        <f t="shared" si="1"/>
        <v>33.25</v>
      </c>
      <c r="J9" s="38">
        <v>63.260000000000005</v>
      </c>
      <c r="K9" s="39">
        <f t="shared" si="2"/>
        <v>31.63</v>
      </c>
      <c r="L9" s="40">
        <f t="shared" si="3"/>
        <v>64.88</v>
      </c>
    </row>
    <row r="10" spans="1:12" ht="13.5">
      <c r="A10" s="8">
        <v>7</v>
      </c>
      <c r="B10" s="29" t="s">
        <v>288</v>
      </c>
      <c r="C10" s="13" t="s">
        <v>289</v>
      </c>
      <c r="D10" s="11">
        <v>53.01</v>
      </c>
      <c r="E10" s="25">
        <f t="shared" si="0"/>
        <v>26.505</v>
      </c>
      <c r="F10" s="9">
        <v>2.5</v>
      </c>
      <c r="G10" s="30"/>
      <c r="H10" s="30"/>
      <c r="I10" s="25">
        <f t="shared" si="1"/>
        <v>29.005</v>
      </c>
      <c r="J10" s="38">
        <v>69.96000000000001</v>
      </c>
      <c r="K10" s="39">
        <f t="shared" si="2"/>
        <v>34.98</v>
      </c>
      <c r="L10" s="40">
        <f t="shared" si="3"/>
        <v>63.985</v>
      </c>
    </row>
    <row r="11" spans="1:12" ht="13.5">
      <c r="A11" s="8">
        <v>8</v>
      </c>
      <c r="B11" s="29" t="s">
        <v>290</v>
      </c>
      <c r="C11" s="13" t="s">
        <v>291</v>
      </c>
      <c r="D11" s="11">
        <v>61</v>
      </c>
      <c r="E11" s="25">
        <f t="shared" si="0"/>
        <v>30.5</v>
      </c>
      <c r="F11" s="9"/>
      <c r="G11" s="30"/>
      <c r="H11" s="30"/>
      <c r="I11" s="25">
        <f t="shared" si="1"/>
        <v>30.5</v>
      </c>
      <c r="J11" s="38">
        <v>65.26</v>
      </c>
      <c r="K11" s="39">
        <f t="shared" si="2"/>
        <v>32.63</v>
      </c>
      <c r="L11" s="40">
        <f t="shared" si="3"/>
        <v>63.13</v>
      </c>
    </row>
    <row r="12" spans="1:12" ht="13.5">
      <c r="A12" s="8">
        <v>9</v>
      </c>
      <c r="B12" s="29" t="s">
        <v>292</v>
      </c>
      <c r="C12" s="13" t="s">
        <v>293</v>
      </c>
      <c r="D12" s="11">
        <v>61.76</v>
      </c>
      <c r="E12" s="25">
        <f t="shared" si="0"/>
        <v>30.88</v>
      </c>
      <c r="F12" s="9"/>
      <c r="G12" s="30"/>
      <c r="H12" s="30"/>
      <c r="I12" s="25">
        <f t="shared" si="1"/>
        <v>30.88</v>
      </c>
      <c r="J12" s="38">
        <v>53.2</v>
      </c>
      <c r="K12" s="39">
        <f t="shared" si="2"/>
        <v>26.6</v>
      </c>
      <c r="L12" s="40">
        <f t="shared" si="3"/>
        <v>57.480000000000004</v>
      </c>
    </row>
    <row r="13" spans="1:12" ht="13.5">
      <c r="A13" s="8">
        <v>10</v>
      </c>
      <c r="B13" s="29" t="s">
        <v>294</v>
      </c>
      <c r="C13" s="13" t="s">
        <v>295</v>
      </c>
      <c r="D13" s="11">
        <v>52.75</v>
      </c>
      <c r="E13" s="25">
        <f t="shared" si="0"/>
        <v>26.375</v>
      </c>
      <c r="F13" s="9">
        <v>2.5</v>
      </c>
      <c r="G13" s="30"/>
      <c r="H13" s="30"/>
      <c r="I13" s="25">
        <f t="shared" si="1"/>
        <v>28.875</v>
      </c>
      <c r="J13" s="38">
        <v>49.4</v>
      </c>
      <c r="K13" s="39">
        <f t="shared" si="2"/>
        <v>24.7</v>
      </c>
      <c r="L13" s="40">
        <f t="shared" si="3"/>
        <v>53.575</v>
      </c>
    </row>
    <row r="14" spans="1:12" ht="13.5">
      <c r="A14" s="8">
        <v>11</v>
      </c>
      <c r="B14" s="29" t="s">
        <v>296</v>
      </c>
      <c r="C14" s="13" t="s">
        <v>297</v>
      </c>
      <c r="D14" s="11">
        <v>57.71</v>
      </c>
      <c r="E14" s="25">
        <f t="shared" si="0"/>
        <v>28.855</v>
      </c>
      <c r="F14" s="9"/>
      <c r="G14" s="30"/>
      <c r="H14" s="30"/>
      <c r="I14" s="25">
        <f t="shared" si="1"/>
        <v>28.855</v>
      </c>
      <c r="J14" s="38">
        <v>35</v>
      </c>
      <c r="K14" s="39">
        <f t="shared" si="2"/>
        <v>17.5</v>
      </c>
      <c r="L14" s="40">
        <f t="shared" si="3"/>
        <v>46.355000000000004</v>
      </c>
    </row>
    <row r="15" spans="1:12" ht="13.5">
      <c r="A15" s="8">
        <v>12</v>
      </c>
      <c r="B15" s="32" t="s">
        <v>298</v>
      </c>
      <c r="C15" s="33" t="s">
        <v>299</v>
      </c>
      <c r="D15" s="34">
        <v>56.61</v>
      </c>
      <c r="E15" s="35">
        <f t="shared" si="0"/>
        <v>28.305</v>
      </c>
      <c r="F15" s="32"/>
      <c r="G15" s="36"/>
      <c r="H15" s="36"/>
      <c r="I15" s="35">
        <f t="shared" si="1"/>
        <v>28.305</v>
      </c>
      <c r="J15" s="39">
        <v>30.84</v>
      </c>
      <c r="K15" s="39">
        <f t="shared" si="2"/>
        <v>15.42</v>
      </c>
      <c r="L15" s="40">
        <f t="shared" si="3"/>
        <v>43.725</v>
      </c>
    </row>
    <row r="16" ht="13.5">
      <c r="B16" s="37"/>
    </row>
    <row r="17" ht="13.5">
      <c r="B17" s="37"/>
    </row>
    <row r="18" ht="13.5">
      <c r="B18" s="37"/>
    </row>
    <row r="19" ht="13.5">
      <c r="B19" s="37"/>
    </row>
    <row r="20" ht="13.5">
      <c r="B20" s="37"/>
    </row>
    <row r="21" ht="13.5">
      <c r="B21" s="37"/>
    </row>
    <row r="22" ht="13.5">
      <c r="B22" s="37"/>
    </row>
    <row r="23" ht="13.5">
      <c r="B23" s="37"/>
    </row>
    <row r="24" ht="13.5">
      <c r="B24" s="37"/>
    </row>
    <row r="25" ht="13.5">
      <c r="B25" s="37"/>
    </row>
    <row r="26" ht="13.5">
      <c r="B26" s="37"/>
    </row>
    <row r="27" ht="13.5">
      <c r="B27" s="37"/>
    </row>
    <row r="28" ht="13.5">
      <c r="B28" s="37"/>
    </row>
    <row r="29" ht="13.5">
      <c r="B29" s="37"/>
    </row>
    <row r="30" ht="13.5">
      <c r="B30" s="37"/>
    </row>
    <row r="31" ht="13.5">
      <c r="B31" s="37"/>
    </row>
    <row r="32" ht="13.5">
      <c r="B32" s="37"/>
    </row>
    <row r="33" ht="13.5">
      <c r="B33" s="37"/>
    </row>
    <row r="34" ht="13.5">
      <c r="B34" s="37"/>
    </row>
    <row r="35" ht="13.5">
      <c r="B35" s="37"/>
    </row>
    <row r="36" ht="13.5">
      <c r="B36" s="37"/>
    </row>
    <row r="37" ht="13.5">
      <c r="B37" s="37"/>
    </row>
    <row r="38" ht="13.5">
      <c r="B38" s="37"/>
    </row>
    <row r="39" ht="13.5">
      <c r="B39" s="37"/>
    </row>
    <row r="40" ht="13.5">
      <c r="B40" s="37"/>
    </row>
    <row r="41" ht="13.5">
      <c r="B41" s="37"/>
    </row>
    <row r="42" ht="13.5">
      <c r="B42" s="37"/>
    </row>
    <row r="43" ht="13.5">
      <c r="B43" s="37"/>
    </row>
    <row r="44" ht="13.5">
      <c r="B44" s="37"/>
    </row>
    <row r="45" ht="13.5">
      <c r="B45" s="37"/>
    </row>
    <row r="46" ht="13.5">
      <c r="B46" s="37"/>
    </row>
    <row r="47" ht="13.5">
      <c r="B47" s="37"/>
    </row>
    <row r="48" ht="13.5">
      <c r="B48" s="37"/>
    </row>
    <row r="49" ht="13.5">
      <c r="B49" s="37"/>
    </row>
    <row r="50" ht="13.5">
      <c r="B50" s="37"/>
    </row>
    <row r="51" ht="13.5">
      <c r="B51" s="37"/>
    </row>
    <row r="52" ht="13.5">
      <c r="B52" s="37"/>
    </row>
    <row r="53" ht="13.5">
      <c r="B53" s="37"/>
    </row>
    <row r="54" ht="13.5">
      <c r="B54" s="37"/>
    </row>
    <row r="55" ht="13.5">
      <c r="B55" s="37"/>
    </row>
    <row r="56" ht="13.5">
      <c r="B56" s="37"/>
    </row>
    <row r="57" ht="13.5">
      <c r="B57" s="37"/>
    </row>
    <row r="58" ht="13.5">
      <c r="B58" s="37"/>
    </row>
    <row r="59" ht="13.5">
      <c r="B59" s="37"/>
    </row>
    <row r="60" ht="13.5">
      <c r="B60" s="37"/>
    </row>
    <row r="61" ht="13.5">
      <c r="B61" s="37"/>
    </row>
    <row r="62" ht="13.5">
      <c r="B62" s="37"/>
    </row>
    <row r="63" ht="13.5">
      <c r="B63" s="37"/>
    </row>
    <row r="64" ht="13.5">
      <c r="B64" s="37"/>
    </row>
    <row r="65" ht="13.5">
      <c r="B65" s="37"/>
    </row>
    <row r="66" ht="13.5">
      <c r="B66" s="37"/>
    </row>
    <row r="67" ht="13.5">
      <c r="B67" s="37"/>
    </row>
    <row r="68" ht="13.5">
      <c r="B68" s="37"/>
    </row>
    <row r="69" ht="13.5">
      <c r="B69" s="37"/>
    </row>
  </sheetData>
  <sheetProtection/>
  <autoFilter ref="A3:O15">
    <sortState ref="A4:O69">
      <sortCondition descending="1" sortBy="value" ref="L4:L69"/>
    </sortState>
  </autoFilter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workbookViewId="0" topLeftCell="A1">
      <selection activeCell="G21" sqref="G21"/>
    </sheetView>
  </sheetViews>
  <sheetFormatPr defaultColWidth="9.140625" defaultRowHeight="12.75"/>
  <cols>
    <col min="1" max="1" width="5.7109375" style="2" customWidth="1"/>
    <col min="2" max="2" width="9.140625" style="2" customWidth="1"/>
    <col min="3" max="3" width="14.57421875" style="2" customWidth="1"/>
    <col min="4" max="5" width="9.140625" style="2" customWidth="1"/>
    <col min="6" max="8" width="5.8515625" style="2" customWidth="1"/>
    <col min="9" max="9" width="9.140625" style="2" customWidth="1"/>
    <col min="10" max="11" width="6.7109375" style="2" customWidth="1"/>
    <col min="12" max="12" width="6.7109375" style="3" customWidth="1"/>
    <col min="13" max="16384" width="9.140625" style="2" customWidth="1"/>
  </cols>
  <sheetData>
    <row r="1" spans="1:12" s="1" customFormat="1" ht="36.75" customHeight="1">
      <c r="A1" s="4" t="s">
        <v>300</v>
      </c>
      <c r="B1" s="4"/>
      <c r="C1" s="4"/>
      <c r="D1" s="4"/>
      <c r="E1" s="4"/>
      <c r="F1" s="4"/>
      <c r="G1" s="4"/>
      <c r="H1" s="4"/>
      <c r="I1" s="4"/>
      <c r="J1" s="4"/>
      <c r="K1" s="4"/>
      <c r="L1" s="22"/>
    </row>
    <row r="2" spans="1:12" s="1" customFormat="1" ht="15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/>
      <c r="H2" s="7"/>
      <c r="I2" s="6" t="s">
        <v>7</v>
      </c>
      <c r="J2" s="6" t="s">
        <v>8</v>
      </c>
      <c r="K2" s="23" t="s">
        <v>9</v>
      </c>
      <c r="L2" s="24" t="s">
        <v>10</v>
      </c>
    </row>
    <row r="3" spans="1:12" s="1" customFormat="1" ht="51" customHeight="1">
      <c r="A3" s="5"/>
      <c r="B3" s="5"/>
      <c r="C3" s="5"/>
      <c r="D3" s="5"/>
      <c r="E3" s="6"/>
      <c r="F3" s="6" t="s">
        <v>11</v>
      </c>
      <c r="G3" s="6" t="s">
        <v>12</v>
      </c>
      <c r="H3" s="6" t="s">
        <v>13</v>
      </c>
      <c r="I3" s="6"/>
      <c r="J3" s="6"/>
      <c r="K3" s="23"/>
      <c r="L3" s="24"/>
    </row>
    <row r="4" spans="1:12" ht="13.5">
      <c r="A4" s="8">
        <v>1</v>
      </c>
      <c r="B4" s="9" t="s">
        <v>301</v>
      </c>
      <c r="C4" s="10">
        <v>18120300202</v>
      </c>
      <c r="D4" s="11">
        <v>59.05</v>
      </c>
      <c r="E4" s="12">
        <f aca="true" t="shared" si="0" ref="E4:E15">D4*0.5</f>
        <v>29.525</v>
      </c>
      <c r="F4" s="9"/>
      <c r="G4" s="8"/>
      <c r="H4" s="8"/>
      <c r="I4" s="12">
        <f aca="true" t="shared" si="1" ref="I4:I15">E4+F4</f>
        <v>29.525</v>
      </c>
      <c r="J4" s="11">
        <v>82.32</v>
      </c>
      <c r="K4" s="8">
        <f aca="true" t="shared" si="2" ref="K4:K15">ROUND(J4*0.5,2)</f>
        <v>41.16</v>
      </c>
      <c r="L4" s="25">
        <f aca="true" t="shared" si="3" ref="L4:L15">K4+I4</f>
        <v>70.685</v>
      </c>
    </row>
    <row r="5" spans="1:12" ht="13.5">
      <c r="A5" s="8">
        <v>2</v>
      </c>
      <c r="B5" s="9" t="s">
        <v>302</v>
      </c>
      <c r="C5" s="13">
        <v>18120300123</v>
      </c>
      <c r="D5" s="11">
        <v>55.17</v>
      </c>
      <c r="E5" s="12">
        <f t="shared" si="0"/>
        <v>27.585</v>
      </c>
      <c r="F5" s="9"/>
      <c r="G5" s="8"/>
      <c r="H5" s="8"/>
      <c r="I5" s="12">
        <f t="shared" si="1"/>
        <v>27.585</v>
      </c>
      <c r="J5" s="11">
        <v>81.16</v>
      </c>
      <c r="K5" s="8">
        <f t="shared" si="2"/>
        <v>40.58</v>
      </c>
      <c r="L5" s="25">
        <f t="shared" si="3"/>
        <v>68.16499999999999</v>
      </c>
    </row>
    <row r="6" spans="1:12" ht="13.5">
      <c r="A6" s="8">
        <v>3</v>
      </c>
      <c r="B6" s="9" t="s">
        <v>128</v>
      </c>
      <c r="C6" s="13">
        <v>18120300101</v>
      </c>
      <c r="D6" s="11">
        <v>63.53</v>
      </c>
      <c r="E6" s="12">
        <f t="shared" si="0"/>
        <v>31.765</v>
      </c>
      <c r="F6" s="9"/>
      <c r="G6" s="8"/>
      <c r="H6" s="8"/>
      <c r="I6" s="12">
        <f t="shared" si="1"/>
        <v>31.765</v>
      </c>
      <c r="J6" s="11">
        <v>71.98</v>
      </c>
      <c r="K6" s="8">
        <f t="shared" si="2"/>
        <v>35.99</v>
      </c>
      <c r="L6" s="25">
        <f t="shared" si="3"/>
        <v>67.755</v>
      </c>
    </row>
    <row r="7" spans="1:12" ht="13.5">
      <c r="A7" s="8">
        <v>4</v>
      </c>
      <c r="B7" s="9" t="s">
        <v>303</v>
      </c>
      <c r="C7" s="13">
        <v>18120300105</v>
      </c>
      <c r="D7" s="11">
        <v>63.08</v>
      </c>
      <c r="E7" s="12">
        <f t="shared" si="0"/>
        <v>31.54</v>
      </c>
      <c r="F7" s="9"/>
      <c r="G7" s="8"/>
      <c r="H7" s="8"/>
      <c r="I7" s="12">
        <f t="shared" si="1"/>
        <v>31.54</v>
      </c>
      <c r="J7" s="11">
        <v>72.14</v>
      </c>
      <c r="K7" s="8">
        <f t="shared" si="2"/>
        <v>36.07</v>
      </c>
      <c r="L7" s="25">
        <f t="shared" si="3"/>
        <v>67.61</v>
      </c>
    </row>
    <row r="8" spans="1:12" ht="13.5">
      <c r="A8" s="8">
        <v>5</v>
      </c>
      <c r="B8" s="9" t="s">
        <v>304</v>
      </c>
      <c r="C8" s="10">
        <v>18120300206</v>
      </c>
      <c r="D8" s="11">
        <v>51.67</v>
      </c>
      <c r="E8" s="12">
        <f t="shared" si="0"/>
        <v>25.835</v>
      </c>
      <c r="F8" s="9">
        <v>2.5</v>
      </c>
      <c r="G8" s="8"/>
      <c r="H8" s="8"/>
      <c r="I8" s="12">
        <f t="shared" si="1"/>
        <v>28.335</v>
      </c>
      <c r="J8" s="11">
        <v>73.96000000000001</v>
      </c>
      <c r="K8" s="8">
        <f t="shared" si="2"/>
        <v>36.98</v>
      </c>
      <c r="L8" s="25">
        <f t="shared" si="3"/>
        <v>65.315</v>
      </c>
    </row>
    <row r="9" spans="1:12" ht="13.5">
      <c r="A9" s="8">
        <v>6</v>
      </c>
      <c r="B9" s="9" t="s">
        <v>305</v>
      </c>
      <c r="C9" s="10">
        <v>18120300203</v>
      </c>
      <c r="D9" s="11">
        <v>63.75</v>
      </c>
      <c r="E9" s="12">
        <f t="shared" si="0"/>
        <v>31.875</v>
      </c>
      <c r="F9" s="9"/>
      <c r="G9" s="8"/>
      <c r="H9" s="8"/>
      <c r="I9" s="12">
        <f t="shared" si="1"/>
        <v>31.875</v>
      </c>
      <c r="J9" s="11">
        <v>65.58</v>
      </c>
      <c r="K9" s="8">
        <f t="shared" si="2"/>
        <v>32.79</v>
      </c>
      <c r="L9" s="25">
        <f t="shared" si="3"/>
        <v>64.66499999999999</v>
      </c>
    </row>
    <row r="10" spans="1:12" ht="13.5">
      <c r="A10" s="8">
        <v>7</v>
      </c>
      <c r="B10" s="9" t="s">
        <v>306</v>
      </c>
      <c r="C10" s="13">
        <v>18120300116</v>
      </c>
      <c r="D10" s="11">
        <v>63.86</v>
      </c>
      <c r="E10" s="12">
        <f t="shared" si="0"/>
        <v>31.93</v>
      </c>
      <c r="F10" s="9"/>
      <c r="G10" s="8"/>
      <c r="H10" s="8"/>
      <c r="I10" s="12">
        <f t="shared" si="1"/>
        <v>31.93</v>
      </c>
      <c r="J10" s="11">
        <v>62.28</v>
      </c>
      <c r="K10" s="8">
        <f t="shared" si="2"/>
        <v>31.14</v>
      </c>
      <c r="L10" s="25">
        <f t="shared" si="3"/>
        <v>63.07</v>
      </c>
    </row>
    <row r="11" spans="1:12" ht="13.5">
      <c r="A11" s="8">
        <v>8</v>
      </c>
      <c r="B11" s="9" t="s">
        <v>307</v>
      </c>
      <c r="C11" s="10">
        <v>18120300214</v>
      </c>
      <c r="D11" s="11">
        <v>55.43</v>
      </c>
      <c r="E11" s="12">
        <f t="shared" si="0"/>
        <v>27.715</v>
      </c>
      <c r="F11" s="9"/>
      <c r="G11" s="8"/>
      <c r="H11" s="8"/>
      <c r="I11" s="12">
        <f t="shared" si="1"/>
        <v>27.715</v>
      </c>
      <c r="J11" s="26">
        <v>68.2</v>
      </c>
      <c r="K11" s="27">
        <f t="shared" si="2"/>
        <v>34.1</v>
      </c>
      <c r="L11" s="25">
        <f t="shared" si="3"/>
        <v>61.815</v>
      </c>
    </row>
    <row r="12" spans="1:12" ht="13.5">
      <c r="A12" s="8">
        <v>9</v>
      </c>
      <c r="B12" s="9" t="s">
        <v>308</v>
      </c>
      <c r="C12" s="13">
        <v>18120300127</v>
      </c>
      <c r="D12" s="11">
        <v>56.76</v>
      </c>
      <c r="E12" s="12">
        <f t="shared" si="0"/>
        <v>28.38</v>
      </c>
      <c r="F12" s="9"/>
      <c r="G12" s="8"/>
      <c r="H12" s="8"/>
      <c r="I12" s="12">
        <f t="shared" si="1"/>
        <v>28.38</v>
      </c>
      <c r="J12" s="11">
        <v>58.239999999999995</v>
      </c>
      <c r="K12" s="8">
        <f t="shared" si="2"/>
        <v>29.12</v>
      </c>
      <c r="L12" s="25">
        <f t="shared" si="3"/>
        <v>57.5</v>
      </c>
    </row>
    <row r="13" spans="1:12" ht="13.5">
      <c r="A13" s="8">
        <v>10</v>
      </c>
      <c r="B13" s="9" t="s">
        <v>309</v>
      </c>
      <c r="C13" s="13">
        <v>18120300107</v>
      </c>
      <c r="D13" s="11">
        <v>55.81</v>
      </c>
      <c r="E13" s="12">
        <f t="shared" si="0"/>
        <v>27.905</v>
      </c>
      <c r="F13" s="9"/>
      <c r="G13" s="8"/>
      <c r="H13" s="8"/>
      <c r="I13" s="12">
        <f t="shared" si="1"/>
        <v>27.905</v>
      </c>
      <c r="J13" s="11">
        <v>57.58</v>
      </c>
      <c r="K13" s="8">
        <f t="shared" si="2"/>
        <v>28.79</v>
      </c>
      <c r="L13" s="25">
        <f t="shared" si="3"/>
        <v>56.695</v>
      </c>
    </row>
    <row r="14" spans="1:12" ht="13.5">
      <c r="A14" s="8">
        <v>11</v>
      </c>
      <c r="B14" s="14" t="s">
        <v>310</v>
      </c>
      <c r="C14" s="15">
        <v>18120300204</v>
      </c>
      <c r="D14" s="16">
        <v>55.09</v>
      </c>
      <c r="E14" s="17">
        <f t="shared" si="0"/>
        <v>27.545</v>
      </c>
      <c r="F14" s="14"/>
      <c r="G14" s="18"/>
      <c r="H14" s="18"/>
      <c r="I14" s="17">
        <f t="shared" si="1"/>
        <v>27.545</v>
      </c>
      <c r="J14" s="28">
        <v>53.84</v>
      </c>
      <c r="K14" s="8">
        <f t="shared" si="2"/>
        <v>26.92</v>
      </c>
      <c r="L14" s="25">
        <f t="shared" si="3"/>
        <v>54.465</v>
      </c>
    </row>
    <row r="15" spans="1:12" ht="13.5">
      <c r="A15" s="8">
        <v>12</v>
      </c>
      <c r="B15" s="9" t="s">
        <v>311</v>
      </c>
      <c r="C15" s="19">
        <v>18120300114</v>
      </c>
      <c r="D15" s="20">
        <v>57.68</v>
      </c>
      <c r="E15" s="12">
        <f t="shared" si="0"/>
        <v>28.84</v>
      </c>
      <c r="F15" s="9"/>
      <c r="G15" s="21"/>
      <c r="H15" s="21"/>
      <c r="I15" s="12">
        <f t="shared" si="1"/>
        <v>28.84</v>
      </c>
      <c r="J15" s="20">
        <v>30.32</v>
      </c>
      <c r="K15" s="8">
        <f t="shared" si="2"/>
        <v>15.16</v>
      </c>
      <c r="L15" s="25">
        <f t="shared" si="3"/>
        <v>44</v>
      </c>
    </row>
  </sheetData>
  <sheetProtection/>
  <autoFilter ref="A3:O15">
    <sortState ref="A4:O15">
      <sortCondition descending="1" sortBy="value" ref="L4:L15"/>
    </sortState>
  </autoFilter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SheetLayoutView="100" workbookViewId="0" topLeftCell="A1">
      <selection activeCell="H22" sqref="H22"/>
    </sheetView>
  </sheetViews>
  <sheetFormatPr defaultColWidth="9.140625" defaultRowHeight="12.75"/>
  <cols>
    <col min="1" max="1" width="4.8515625" style="2" customWidth="1"/>
    <col min="2" max="2" width="8.57421875" style="2" customWidth="1"/>
    <col min="3" max="3" width="14.57421875" style="2" customWidth="1"/>
    <col min="4" max="5" width="9.140625" style="2" customWidth="1"/>
    <col min="6" max="8" width="6.421875" style="2" customWidth="1"/>
    <col min="9" max="9" width="9.140625" style="2" customWidth="1"/>
    <col min="10" max="10" width="7.421875" style="2" customWidth="1"/>
    <col min="11" max="11" width="7.7109375" style="2" customWidth="1"/>
    <col min="12" max="12" width="7.28125" style="2" customWidth="1"/>
    <col min="13" max="247" width="9.140625" style="2" customWidth="1"/>
  </cols>
  <sheetData>
    <row r="1" spans="1:12" s="1" customFormat="1" ht="36.75" customHeight="1">
      <c r="A1" s="4" t="s">
        <v>97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5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/>
      <c r="H2" s="7"/>
      <c r="I2" s="6" t="s">
        <v>7</v>
      </c>
      <c r="J2" s="6" t="s">
        <v>8</v>
      </c>
      <c r="K2" s="23" t="s">
        <v>9</v>
      </c>
      <c r="L2" s="23" t="s">
        <v>10</v>
      </c>
    </row>
    <row r="3" spans="1:12" s="1" customFormat="1" ht="51.75" customHeight="1">
      <c r="A3" s="5"/>
      <c r="B3" s="5"/>
      <c r="C3" s="5"/>
      <c r="D3" s="5"/>
      <c r="E3" s="6"/>
      <c r="F3" s="6" t="s">
        <v>11</v>
      </c>
      <c r="G3" s="6" t="s">
        <v>12</v>
      </c>
      <c r="H3" s="6" t="s">
        <v>13</v>
      </c>
      <c r="I3" s="6"/>
      <c r="J3" s="6"/>
      <c r="K3" s="23"/>
      <c r="L3" s="23"/>
    </row>
    <row r="4" spans="1:12" ht="13.5">
      <c r="A4" s="21">
        <v>1</v>
      </c>
      <c r="B4" s="9" t="s">
        <v>98</v>
      </c>
      <c r="C4" s="10">
        <v>18040201110</v>
      </c>
      <c r="D4" s="11">
        <v>83.63</v>
      </c>
      <c r="E4" s="12">
        <f aca="true" t="shared" si="0" ref="E4:E11">D4*0.6</f>
        <v>50.178</v>
      </c>
      <c r="F4" s="9"/>
      <c r="G4" s="8"/>
      <c r="H4" s="8"/>
      <c r="I4" s="12">
        <f aca="true" t="shared" si="1" ref="I4:I11">E4+F4</f>
        <v>50.178</v>
      </c>
      <c r="J4" s="26">
        <v>74.6</v>
      </c>
      <c r="K4" s="27">
        <f aca="true" t="shared" si="2" ref="K4:K11">ROUND(J4*0.4,2)</f>
        <v>29.84</v>
      </c>
      <c r="L4" s="27">
        <f aca="true" t="shared" si="3" ref="L4:L11">K4+I4</f>
        <v>80.018</v>
      </c>
    </row>
    <row r="5" spans="1:12" ht="13.5">
      <c r="A5" s="21">
        <v>2</v>
      </c>
      <c r="B5" s="9" t="s">
        <v>99</v>
      </c>
      <c r="C5" s="10">
        <v>18040201103</v>
      </c>
      <c r="D5" s="11">
        <v>75.83</v>
      </c>
      <c r="E5" s="12">
        <f t="shared" si="0"/>
        <v>45.498</v>
      </c>
      <c r="F5" s="9"/>
      <c r="G5" s="8"/>
      <c r="H5" s="8"/>
      <c r="I5" s="12">
        <f t="shared" si="1"/>
        <v>45.498</v>
      </c>
      <c r="J5" s="26">
        <v>76.4</v>
      </c>
      <c r="K5" s="27">
        <f t="shared" si="2"/>
        <v>30.56</v>
      </c>
      <c r="L5" s="27">
        <f t="shared" si="3"/>
        <v>76.05799999999999</v>
      </c>
    </row>
    <row r="6" spans="1:12" ht="13.5">
      <c r="A6" s="21">
        <v>3</v>
      </c>
      <c r="B6" s="9" t="s">
        <v>100</v>
      </c>
      <c r="C6" s="10">
        <v>18040201101</v>
      </c>
      <c r="D6" s="11">
        <v>66.84</v>
      </c>
      <c r="E6" s="12">
        <f t="shared" si="0"/>
        <v>40.104</v>
      </c>
      <c r="F6" s="9">
        <v>2.5</v>
      </c>
      <c r="G6" s="8"/>
      <c r="H6" s="8"/>
      <c r="I6" s="12">
        <f t="shared" si="1"/>
        <v>42.604</v>
      </c>
      <c r="J6" s="26">
        <v>75</v>
      </c>
      <c r="K6" s="27">
        <f t="shared" si="2"/>
        <v>30</v>
      </c>
      <c r="L6" s="27">
        <f t="shared" si="3"/>
        <v>72.604</v>
      </c>
    </row>
    <row r="7" spans="1:12" ht="13.5">
      <c r="A7" s="21">
        <v>4</v>
      </c>
      <c r="B7" s="14" t="s">
        <v>101</v>
      </c>
      <c r="C7" s="15">
        <v>18040201104</v>
      </c>
      <c r="D7" s="16">
        <v>69.12</v>
      </c>
      <c r="E7" s="17">
        <f t="shared" si="0"/>
        <v>41.472</v>
      </c>
      <c r="F7" s="14"/>
      <c r="G7" s="18"/>
      <c r="H7" s="18"/>
      <c r="I7" s="17">
        <f t="shared" si="1"/>
        <v>41.472</v>
      </c>
      <c r="J7" s="50">
        <v>76</v>
      </c>
      <c r="K7" s="27">
        <f t="shared" si="2"/>
        <v>30.4</v>
      </c>
      <c r="L7" s="27">
        <f t="shared" si="3"/>
        <v>71.872</v>
      </c>
    </row>
    <row r="8" spans="1:12" ht="13.5">
      <c r="A8" s="21">
        <v>5</v>
      </c>
      <c r="B8" s="9" t="s">
        <v>102</v>
      </c>
      <c r="C8" s="10">
        <v>18040201108</v>
      </c>
      <c r="D8" s="11">
        <v>71.11</v>
      </c>
      <c r="E8" s="12">
        <f t="shared" si="0"/>
        <v>42.666</v>
      </c>
      <c r="F8" s="9"/>
      <c r="G8" s="8"/>
      <c r="H8" s="8"/>
      <c r="I8" s="12">
        <f t="shared" si="1"/>
        <v>42.666</v>
      </c>
      <c r="J8" s="26">
        <v>73</v>
      </c>
      <c r="K8" s="27">
        <f t="shared" si="2"/>
        <v>29.2</v>
      </c>
      <c r="L8" s="27">
        <f t="shared" si="3"/>
        <v>71.866</v>
      </c>
    </row>
    <row r="9" spans="1:12" ht="13.5">
      <c r="A9" s="21">
        <v>6</v>
      </c>
      <c r="B9" s="9" t="s">
        <v>103</v>
      </c>
      <c r="C9" s="10">
        <v>18040201109</v>
      </c>
      <c r="D9" s="11">
        <v>70.78</v>
      </c>
      <c r="E9" s="12">
        <f t="shared" si="0"/>
        <v>42.467999999999996</v>
      </c>
      <c r="F9" s="9"/>
      <c r="G9" s="8"/>
      <c r="H9" s="8"/>
      <c r="I9" s="12">
        <f t="shared" si="1"/>
        <v>42.467999999999996</v>
      </c>
      <c r="J9" s="26">
        <v>70.8</v>
      </c>
      <c r="K9" s="27">
        <f t="shared" si="2"/>
        <v>28.32</v>
      </c>
      <c r="L9" s="27">
        <f t="shared" si="3"/>
        <v>70.788</v>
      </c>
    </row>
    <row r="10" spans="1:12" ht="13.5">
      <c r="A10" s="21">
        <v>7</v>
      </c>
      <c r="B10" s="9" t="s">
        <v>104</v>
      </c>
      <c r="C10" s="10">
        <v>18040201102</v>
      </c>
      <c r="D10" s="11">
        <v>69.84</v>
      </c>
      <c r="E10" s="12">
        <f t="shared" si="0"/>
        <v>41.904</v>
      </c>
      <c r="F10" s="9"/>
      <c r="G10" s="8"/>
      <c r="H10" s="8"/>
      <c r="I10" s="12">
        <f t="shared" si="1"/>
        <v>41.904</v>
      </c>
      <c r="J10" s="26">
        <v>71.6</v>
      </c>
      <c r="K10" s="27">
        <f t="shared" si="2"/>
        <v>28.64</v>
      </c>
      <c r="L10" s="27">
        <f t="shared" si="3"/>
        <v>70.54400000000001</v>
      </c>
    </row>
    <row r="11" spans="1:12" ht="13.5">
      <c r="A11" s="21">
        <v>8</v>
      </c>
      <c r="B11" s="9" t="s">
        <v>105</v>
      </c>
      <c r="C11" s="46">
        <v>18040201106</v>
      </c>
      <c r="D11" s="20">
        <v>69.58</v>
      </c>
      <c r="E11" s="12">
        <f t="shared" si="0"/>
        <v>41.748</v>
      </c>
      <c r="F11" s="9"/>
      <c r="G11" s="21"/>
      <c r="H11" s="21"/>
      <c r="I11" s="12">
        <f t="shared" si="1"/>
        <v>41.748</v>
      </c>
      <c r="J11" s="51">
        <v>70.6</v>
      </c>
      <c r="K11" s="27">
        <f t="shared" si="2"/>
        <v>28.24</v>
      </c>
      <c r="L11" s="27">
        <f t="shared" si="3"/>
        <v>69.988</v>
      </c>
    </row>
  </sheetData>
  <sheetProtection/>
  <autoFilter ref="A3:IV11">
    <sortState ref="A4:IV11">
      <sortCondition descending="1" sortBy="value" ref="L4:L11"/>
    </sortState>
  </autoFilter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I15" sqref="I15"/>
    </sheetView>
  </sheetViews>
  <sheetFormatPr defaultColWidth="9.140625" defaultRowHeight="15.75" customHeight="1"/>
  <cols>
    <col min="1" max="1" width="4.7109375" style="97" customWidth="1"/>
    <col min="2" max="2" width="15.00390625" style="97" customWidth="1"/>
    <col min="3" max="3" width="14.57421875" style="97" customWidth="1"/>
    <col min="4" max="4" width="7.28125" style="97" customWidth="1"/>
    <col min="5" max="5" width="9.8515625" style="97" customWidth="1"/>
    <col min="6" max="8" width="5.28125" style="97" customWidth="1"/>
    <col min="9" max="9" width="7.7109375" style="97" customWidth="1"/>
    <col min="10" max="10" width="6.8515625" style="97" customWidth="1"/>
    <col min="11" max="11" width="8.140625" style="97" customWidth="1"/>
    <col min="12" max="12" width="7.140625" style="97" customWidth="1"/>
    <col min="13" max="254" width="16.7109375" style="97" customWidth="1"/>
    <col min="255" max="16384" width="9.140625" style="97" customWidth="1"/>
  </cols>
  <sheetData>
    <row r="1" spans="1:12" s="1" customFormat="1" ht="30" customHeight="1">
      <c r="A1" s="4" t="s">
        <v>106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5.7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7"/>
      <c r="H2" s="7"/>
      <c r="I2" s="6" t="s">
        <v>7</v>
      </c>
      <c r="J2" s="6" t="s">
        <v>8</v>
      </c>
      <c r="K2" s="23" t="s">
        <v>9</v>
      </c>
      <c r="L2" s="23" t="s">
        <v>10</v>
      </c>
    </row>
    <row r="3" spans="1:12" s="1" customFormat="1" ht="54.75" customHeight="1">
      <c r="A3" s="5"/>
      <c r="B3" s="5"/>
      <c r="C3" s="5"/>
      <c r="D3" s="6"/>
      <c r="E3" s="6"/>
      <c r="F3" s="6" t="s">
        <v>11</v>
      </c>
      <c r="G3" s="6" t="s">
        <v>12</v>
      </c>
      <c r="H3" s="6" t="s">
        <v>13</v>
      </c>
      <c r="I3" s="6"/>
      <c r="J3" s="6"/>
      <c r="K3" s="23"/>
      <c r="L3" s="23"/>
    </row>
    <row r="4" spans="1:12" s="96" customFormat="1" ht="15" customHeight="1">
      <c r="A4" s="98">
        <v>1</v>
      </c>
      <c r="B4" s="98" t="s">
        <v>107</v>
      </c>
      <c r="C4" s="60">
        <v>18200301707</v>
      </c>
      <c r="D4" s="99">
        <v>80.17</v>
      </c>
      <c r="E4" s="100">
        <f aca="true" t="shared" si="0" ref="E4:E11">D4*0.6</f>
        <v>48.102</v>
      </c>
      <c r="F4" s="99">
        <v>2.5</v>
      </c>
      <c r="G4" s="99"/>
      <c r="H4" s="99"/>
      <c r="I4" s="100">
        <f aca="true" t="shared" si="1" ref="I4:I11">E4+F4</f>
        <v>50.602</v>
      </c>
      <c r="J4" s="62">
        <v>75.8</v>
      </c>
      <c r="K4" s="62">
        <f aca="true" t="shared" si="2" ref="K4:K11">ROUND(J4*0.4,2)</f>
        <v>30.32</v>
      </c>
      <c r="L4" s="62">
        <f aca="true" t="shared" si="3" ref="L4:L11">K4+I4</f>
        <v>80.922</v>
      </c>
    </row>
    <row r="5" spans="1:12" s="96" customFormat="1" ht="15" customHeight="1">
      <c r="A5" s="98">
        <v>2</v>
      </c>
      <c r="B5" s="98" t="s">
        <v>108</v>
      </c>
      <c r="C5" s="101">
        <v>18200301807</v>
      </c>
      <c r="D5" s="99">
        <v>75.21000000000001</v>
      </c>
      <c r="E5" s="100">
        <f t="shared" si="0"/>
        <v>45.126000000000005</v>
      </c>
      <c r="F5" s="99">
        <v>2.5</v>
      </c>
      <c r="G5" s="99"/>
      <c r="H5" s="99"/>
      <c r="I5" s="100">
        <f t="shared" si="1"/>
        <v>47.626000000000005</v>
      </c>
      <c r="J5" s="62">
        <v>76.6</v>
      </c>
      <c r="K5" s="62">
        <f t="shared" si="2"/>
        <v>30.64</v>
      </c>
      <c r="L5" s="62">
        <f t="shared" si="3"/>
        <v>78.266</v>
      </c>
    </row>
    <row r="6" spans="1:12" s="96" customFormat="1" ht="15" customHeight="1">
      <c r="A6" s="98">
        <v>3</v>
      </c>
      <c r="B6" s="98" t="s">
        <v>109</v>
      </c>
      <c r="C6" s="60">
        <v>18200301723</v>
      </c>
      <c r="D6" s="99">
        <v>73.31</v>
      </c>
      <c r="E6" s="100">
        <f t="shared" si="0"/>
        <v>43.986</v>
      </c>
      <c r="F6" s="99">
        <v>2.5</v>
      </c>
      <c r="G6" s="99"/>
      <c r="H6" s="99"/>
      <c r="I6" s="100">
        <f t="shared" si="1"/>
        <v>46.486</v>
      </c>
      <c r="J6" s="62">
        <v>78.4</v>
      </c>
      <c r="K6" s="62">
        <f t="shared" si="2"/>
        <v>31.36</v>
      </c>
      <c r="L6" s="62">
        <f t="shared" si="3"/>
        <v>77.846</v>
      </c>
    </row>
    <row r="7" spans="1:12" s="97" customFormat="1" ht="15" customHeight="1">
      <c r="A7" s="98">
        <v>4</v>
      </c>
      <c r="B7" s="16" t="s">
        <v>110</v>
      </c>
      <c r="C7" s="15">
        <v>18200301917</v>
      </c>
      <c r="D7" s="16">
        <v>73.14</v>
      </c>
      <c r="E7" s="102">
        <f t="shared" si="0"/>
        <v>43.884</v>
      </c>
      <c r="F7" s="16">
        <v>2.5</v>
      </c>
      <c r="G7" s="16"/>
      <c r="H7" s="16"/>
      <c r="I7" s="102">
        <f t="shared" si="1"/>
        <v>46.384</v>
      </c>
      <c r="J7" s="50">
        <v>76.6</v>
      </c>
      <c r="K7" s="62">
        <f t="shared" si="2"/>
        <v>30.64</v>
      </c>
      <c r="L7" s="62">
        <f t="shared" si="3"/>
        <v>77.024</v>
      </c>
    </row>
    <row r="8" spans="1:12" s="96" customFormat="1" ht="15" customHeight="1">
      <c r="A8" s="98">
        <v>5</v>
      </c>
      <c r="B8" s="16" t="s">
        <v>111</v>
      </c>
      <c r="C8" s="15">
        <v>18200301724</v>
      </c>
      <c r="D8" s="16">
        <v>72.37</v>
      </c>
      <c r="E8" s="102">
        <f t="shared" si="0"/>
        <v>43.422000000000004</v>
      </c>
      <c r="F8" s="16">
        <v>2.5</v>
      </c>
      <c r="G8" s="16"/>
      <c r="H8" s="16"/>
      <c r="I8" s="102">
        <f t="shared" si="1"/>
        <v>45.922000000000004</v>
      </c>
      <c r="J8" s="50">
        <v>77</v>
      </c>
      <c r="K8" s="62">
        <f t="shared" si="2"/>
        <v>30.8</v>
      </c>
      <c r="L8" s="62">
        <f t="shared" si="3"/>
        <v>76.72200000000001</v>
      </c>
    </row>
    <row r="9" spans="1:12" s="96" customFormat="1" ht="15" customHeight="1">
      <c r="A9" s="98">
        <v>6</v>
      </c>
      <c r="B9" s="98" t="s">
        <v>112</v>
      </c>
      <c r="C9" s="60">
        <v>18200301702</v>
      </c>
      <c r="D9" s="99">
        <v>73.34</v>
      </c>
      <c r="E9" s="100">
        <f t="shared" si="0"/>
        <v>44.004</v>
      </c>
      <c r="F9" s="99">
        <v>2.5</v>
      </c>
      <c r="G9" s="99"/>
      <c r="H9" s="99"/>
      <c r="I9" s="100">
        <f t="shared" si="1"/>
        <v>46.504</v>
      </c>
      <c r="J9" s="62">
        <v>72.4</v>
      </c>
      <c r="K9" s="62">
        <f t="shared" si="2"/>
        <v>28.96</v>
      </c>
      <c r="L9" s="62">
        <f t="shared" si="3"/>
        <v>75.464</v>
      </c>
    </row>
    <row r="10" spans="1:12" ht="15.75" customHeight="1">
      <c r="A10" s="98">
        <v>7</v>
      </c>
      <c r="B10" s="103" t="s">
        <v>113</v>
      </c>
      <c r="C10" s="104">
        <v>18200301903</v>
      </c>
      <c r="D10" s="105">
        <v>74.43</v>
      </c>
      <c r="E10" s="106">
        <f t="shared" si="0"/>
        <v>44.658</v>
      </c>
      <c r="F10" s="105">
        <v>2.5</v>
      </c>
      <c r="G10" s="105"/>
      <c r="H10" s="105"/>
      <c r="I10" s="106">
        <f t="shared" si="1"/>
        <v>47.158</v>
      </c>
      <c r="J10" s="107">
        <v>0</v>
      </c>
      <c r="K10" s="62">
        <f t="shared" si="2"/>
        <v>0</v>
      </c>
      <c r="L10" s="62">
        <f t="shared" si="3"/>
        <v>47.158</v>
      </c>
    </row>
    <row r="11" spans="1:12" ht="15.75" customHeight="1">
      <c r="A11" s="98">
        <v>8</v>
      </c>
      <c r="B11" s="103" t="s">
        <v>114</v>
      </c>
      <c r="C11" s="104">
        <v>18200301915</v>
      </c>
      <c r="D11" s="105">
        <v>73.38</v>
      </c>
      <c r="E11" s="106">
        <f t="shared" si="0"/>
        <v>44.028</v>
      </c>
      <c r="F11" s="105">
        <v>2.5</v>
      </c>
      <c r="G11" s="105"/>
      <c r="H11" s="105"/>
      <c r="I11" s="106">
        <f t="shared" si="1"/>
        <v>46.528</v>
      </c>
      <c r="J11" s="107">
        <v>0</v>
      </c>
      <c r="K11" s="62">
        <f t="shared" si="2"/>
        <v>0</v>
      </c>
      <c r="L11" s="62">
        <f t="shared" si="3"/>
        <v>46.528</v>
      </c>
    </row>
  </sheetData>
  <sheetProtection/>
  <autoFilter ref="A3:L11">
    <sortState ref="A4:L11">
      <sortCondition descending="1" sortBy="value" ref="L4:L11"/>
    </sortState>
  </autoFilter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 horizontalCentered="1"/>
  <pageMargins left="0.39" right="0.39" top="0.22" bottom="0.8" header="0.5" footer="0.5"/>
  <pageSetup cellComments="asDisplayed" firstPageNumber="1" useFirstPageNumber="1" horizontalDpi="600" verticalDpi="600" orientation="portrait" pageOrder="overThenDown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zoomScaleSheetLayoutView="100" workbookViewId="0" topLeftCell="A1">
      <selection activeCell="A28" sqref="A28:IV28"/>
    </sheetView>
  </sheetViews>
  <sheetFormatPr defaultColWidth="9.140625" defaultRowHeight="12.75"/>
  <cols>
    <col min="1" max="1" width="4.57421875" style="2" customWidth="1"/>
    <col min="2" max="2" width="8.00390625" style="2" customWidth="1"/>
    <col min="3" max="3" width="14.57421875" style="0" customWidth="1"/>
    <col min="5" max="5" width="9.28125" style="2" customWidth="1"/>
    <col min="6" max="6" width="6.421875" style="2" customWidth="1"/>
    <col min="7" max="7" width="5.421875" style="0" customWidth="1"/>
    <col min="8" max="8" width="5.28125" style="0" customWidth="1"/>
    <col min="9" max="9" width="10.421875" style="0" customWidth="1"/>
    <col min="10" max="10" width="7.8515625" style="65" customWidth="1"/>
    <col min="11" max="11" width="7.28125" style="65" customWidth="1"/>
    <col min="12" max="12" width="8.140625" style="65" customWidth="1"/>
  </cols>
  <sheetData>
    <row r="1" spans="1:12" s="1" customFormat="1" ht="36.75" customHeight="1">
      <c r="A1" s="4" t="s">
        <v>115</v>
      </c>
      <c r="B1" s="4"/>
      <c r="C1" s="4"/>
      <c r="D1" s="4"/>
      <c r="E1" s="4"/>
      <c r="F1" s="4"/>
      <c r="G1" s="4"/>
      <c r="H1" s="4"/>
      <c r="I1" s="4"/>
      <c r="J1" s="22"/>
      <c r="K1" s="22"/>
      <c r="L1" s="22"/>
    </row>
    <row r="2" spans="1:12" s="1" customFormat="1" ht="15.75" customHeight="1">
      <c r="A2" s="66" t="s">
        <v>1</v>
      </c>
      <c r="B2" s="66" t="s">
        <v>2</v>
      </c>
      <c r="C2" s="66" t="s">
        <v>3</v>
      </c>
      <c r="D2" s="66" t="s">
        <v>4</v>
      </c>
      <c r="E2" s="67" t="s">
        <v>5</v>
      </c>
      <c r="F2" s="66" t="s">
        <v>6</v>
      </c>
      <c r="G2" s="68"/>
      <c r="H2" s="68"/>
      <c r="I2" s="6" t="s">
        <v>7</v>
      </c>
      <c r="J2" s="42" t="s">
        <v>8</v>
      </c>
      <c r="K2" s="24" t="s">
        <v>9</v>
      </c>
      <c r="L2" s="24" t="s">
        <v>10</v>
      </c>
    </row>
    <row r="3" spans="1:12" s="1" customFormat="1" ht="51" customHeight="1">
      <c r="A3" s="66"/>
      <c r="B3" s="66"/>
      <c r="C3" s="66"/>
      <c r="D3" s="66"/>
      <c r="E3" s="67"/>
      <c r="F3" s="67" t="s">
        <v>11</v>
      </c>
      <c r="G3" s="67" t="s">
        <v>12</v>
      </c>
      <c r="H3" s="67" t="s">
        <v>13</v>
      </c>
      <c r="I3" s="6"/>
      <c r="J3" s="42"/>
      <c r="K3" s="24"/>
      <c r="L3" s="24"/>
    </row>
    <row r="4" spans="1:12" s="63" customFormat="1" ht="13.5">
      <c r="A4" s="69">
        <v>1</v>
      </c>
      <c r="B4" s="14" t="s">
        <v>116</v>
      </c>
      <c r="C4" s="70">
        <v>18050201204</v>
      </c>
      <c r="D4" s="71">
        <v>93.5</v>
      </c>
      <c r="E4" s="72">
        <f aca="true" t="shared" si="0" ref="E4:E53">D4*0.6</f>
        <v>56.1</v>
      </c>
      <c r="F4" s="73"/>
      <c r="G4" s="69"/>
      <c r="H4" s="69"/>
      <c r="I4" s="72">
        <f aca="true" t="shared" si="1" ref="I4:I53">E4+F4</f>
        <v>56.1</v>
      </c>
      <c r="J4" s="92">
        <v>75.8</v>
      </c>
      <c r="K4" s="93">
        <f aca="true" t="shared" si="2" ref="K4:K53">ROUND(J4*0.4,2)</f>
        <v>30.32</v>
      </c>
      <c r="L4" s="94">
        <f aca="true" t="shared" si="3" ref="L4:L53">K4+I4</f>
        <v>86.42</v>
      </c>
    </row>
    <row r="5" spans="1:12" s="63" customFormat="1" ht="13.5">
      <c r="A5" s="69">
        <v>2</v>
      </c>
      <c r="B5" s="14" t="s">
        <v>117</v>
      </c>
      <c r="C5" s="70">
        <v>18050201227</v>
      </c>
      <c r="D5" s="71">
        <v>85.91</v>
      </c>
      <c r="E5" s="72">
        <f t="shared" si="0"/>
        <v>51.546</v>
      </c>
      <c r="F5" s="73"/>
      <c r="G5" s="69"/>
      <c r="H5" s="69"/>
      <c r="I5" s="72">
        <f t="shared" si="1"/>
        <v>51.546</v>
      </c>
      <c r="J5" s="92">
        <v>75</v>
      </c>
      <c r="K5" s="93">
        <f t="shared" si="2"/>
        <v>30</v>
      </c>
      <c r="L5" s="94">
        <f t="shared" si="3"/>
        <v>81.54599999999999</v>
      </c>
    </row>
    <row r="6" spans="1:12" s="63" customFormat="1" ht="13.5">
      <c r="A6" s="69">
        <v>3</v>
      </c>
      <c r="B6" s="14" t="s">
        <v>118</v>
      </c>
      <c r="C6" s="74">
        <v>18050201308</v>
      </c>
      <c r="D6" s="71">
        <v>85.41999999999999</v>
      </c>
      <c r="E6" s="72">
        <f t="shared" si="0"/>
        <v>51.25199999999999</v>
      </c>
      <c r="F6" s="73"/>
      <c r="G6" s="69"/>
      <c r="H6" s="69"/>
      <c r="I6" s="72">
        <f t="shared" si="1"/>
        <v>51.25199999999999</v>
      </c>
      <c r="J6" s="92">
        <v>73</v>
      </c>
      <c r="K6" s="93">
        <f t="shared" si="2"/>
        <v>29.2</v>
      </c>
      <c r="L6" s="94">
        <f t="shared" si="3"/>
        <v>80.45199999999998</v>
      </c>
    </row>
    <row r="7" spans="1:12" s="63" customFormat="1" ht="13.5">
      <c r="A7" s="69">
        <v>4</v>
      </c>
      <c r="B7" s="14" t="s">
        <v>119</v>
      </c>
      <c r="C7" s="74">
        <v>18050201406</v>
      </c>
      <c r="D7" s="71">
        <v>82.17</v>
      </c>
      <c r="E7" s="72">
        <f t="shared" si="0"/>
        <v>49.302</v>
      </c>
      <c r="F7" s="73"/>
      <c r="G7" s="69"/>
      <c r="H7" s="69"/>
      <c r="I7" s="72">
        <f t="shared" si="1"/>
        <v>49.302</v>
      </c>
      <c r="J7" s="92">
        <v>76.4</v>
      </c>
      <c r="K7" s="93">
        <f t="shared" si="2"/>
        <v>30.56</v>
      </c>
      <c r="L7" s="94">
        <f t="shared" si="3"/>
        <v>79.862</v>
      </c>
    </row>
    <row r="8" spans="1:12" s="63" customFormat="1" ht="13.5">
      <c r="A8" s="69">
        <v>5</v>
      </c>
      <c r="B8" s="14" t="s">
        <v>120</v>
      </c>
      <c r="C8" s="74">
        <v>18050201407</v>
      </c>
      <c r="D8" s="71">
        <v>80.6</v>
      </c>
      <c r="E8" s="72">
        <f t="shared" si="0"/>
        <v>48.35999999999999</v>
      </c>
      <c r="F8" s="73"/>
      <c r="G8" s="69"/>
      <c r="H8" s="69"/>
      <c r="I8" s="72">
        <f t="shared" si="1"/>
        <v>48.35999999999999</v>
      </c>
      <c r="J8" s="92">
        <v>76</v>
      </c>
      <c r="K8" s="93">
        <f t="shared" si="2"/>
        <v>30.4</v>
      </c>
      <c r="L8" s="94">
        <f t="shared" si="3"/>
        <v>78.75999999999999</v>
      </c>
    </row>
    <row r="9" spans="1:14" s="63" customFormat="1" ht="13.5">
      <c r="A9" s="69">
        <v>6</v>
      </c>
      <c r="B9" s="14" t="s">
        <v>121</v>
      </c>
      <c r="C9" s="74">
        <v>18050201429</v>
      </c>
      <c r="D9" s="71">
        <v>81.2</v>
      </c>
      <c r="E9" s="72">
        <f t="shared" si="0"/>
        <v>48.72</v>
      </c>
      <c r="F9" s="73"/>
      <c r="G9" s="69"/>
      <c r="H9" s="69"/>
      <c r="I9" s="72">
        <f t="shared" si="1"/>
        <v>48.72</v>
      </c>
      <c r="J9" s="92">
        <v>70</v>
      </c>
      <c r="K9" s="93">
        <f t="shared" si="2"/>
        <v>28</v>
      </c>
      <c r="L9" s="94">
        <f t="shared" si="3"/>
        <v>76.72</v>
      </c>
      <c r="N9" s="95"/>
    </row>
    <row r="10" spans="1:15" ht="13.5">
      <c r="A10" s="69">
        <v>7</v>
      </c>
      <c r="B10" s="14" t="s">
        <v>122</v>
      </c>
      <c r="C10" s="74">
        <v>18050201230</v>
      </c>
      <c r="D10" s="71">
        <v>75.13</v>
      </c>
      <c r="E10" s="72">
        <f t="shared" si="0"/>
        <v>45.077999999999996</v>
      </c>
      <c r="F10" s="73"/>
      <c r="G10" s="69"/>
      <c r="H10" s="69"/>
      <c r="I10" s="72">
        <f t="shared" si="1"/>
        <v>45.077999999999996</v>
      </c>
      <c r="J10" s="92">
        <v>77.4</v>
      </c>
      <c r="K10" s="93">
        <f t="shared" si="2"/>
        <v>30.96</v>
      </c>
      <c r="L10" s="94">
        <f t="shared" si="3"/>
        <v>76.038</v>
      </c>
      <c r="M10" s="63"/>
      <c r="N10" s="63"/>
      <c r="O10" s="63"/>
    </row>
    <row r="11" spans="1:12" s="63" customFormat="1" ht="13.5">
      <c r="A11" s="69">
        <v>8</v>
      </c>
      <c r="B11" s="14" t="s">
        <v>123</v>
      </c>
      <c r="C11" s="70">
        <v>18050201228</v>
      </c>
      <c r="D11" s="71">
        <v>74.4</v>
      </c>
      <c r="E11" s="72">
        <f t="shared" si="0"/>
        <v>44.64</v>
      </c>
      <c r="F11" s="73"/>
      <c r="G11" s="69"/>
      <c r="H11" s="69"/>
      <c r="I11" s="72">
        <f t="shared" si="1"/>
        <v>44.64</v>
      </c>
      <c r="J11" s="92">
        <v>76.4</v>
      </c>
      <c r="K11" s="93">
        <f t="shared" si="2"/>
        <v>30.56</v>
      </c>
      <c r="L11" s="94">
        <f t="shared" si="3"/>
        <v>75.2</v>
      </c>
    </row>
    <row r="12" spans="1:12" s="63" customFormat="1" ht="13.5">
      <c r="A12" s="69">
        <v>9</v>
      </c>
      <c r="B12" s="14" t="s">
        <v>124</v>
      </c>
      <c r="C12" s="70">
        <v>18050201220</v>
      </c>
      <c r="D12" s="71">
        <v>75.28</v>
      </c>
      <c r="E12" s="72">
        <f t="shared" si="0"/>
        <v>45.168</v>
      </c>
      <c r="F12" s="73"/>
      <c r="G12" s="69"/>
      <c r="H12" s="69"/>
      <c r="I12" s="72">
        <f t="shared" si="1"/>
        <v>45.168</v>
      </c>
      <c r="J12" s="92">
        <v>74.8</v>
      </c>
      <c r="K12" s="93">
        <f t="shared" si="2"/>
        <v>29.92</v>
      </c>
      <c r="L12" s="94">
        <f t="shared" si="3"/>
        <v>75.088</v>
      </c>
    </row>
    <row r="13" spans="1:12" ht="13.5">
      <c r="A13" s="69">
        <v>10</v>
      </c>
      <c r="B13" s="14" t="s">
        <v>125</v>
      </c>
      <c r="C13" s="74">
        <v>18050201420</v>
      </c>
      <c r="D13" s="71">
        <v>70.92</v>
      </c>
      <c r="E13" s="72">
        <f t="shared" si="0"/>
        <v>42.552</v>
      </c>
      <c r="F13" s="73">
        <v>2.5</v>
      </c>
      <c r="G13" s="69"/>
      <c r="H13" s="69"/>
      <c r="I13" s="72">
        <f t="shared" si="1"/>
        <v>45.052</v>
      </c>
      <c r="J13" s="92">
        <v>74.8</v>
      </c>
      <c r="K13" s="93">
        <f t="shared" si="2"/>
        <v>29.92</v>
      </c>
      <c r="L13" s="94">
        <f t="shared" si="3"/>
        <v>74.97200000000001</v>
      </c>
    </row>
    <row r="14" spans="1:12" s="63" customFormat="1" ht="13.5">
      <c r="A14" s="69">
        <v>11</v>
      </c>
      <c r="B14" s="14" t="s">
        <v>126</v>
      </c>
      <c r="C14" s="74">
        <v>18050201411</v>
      </c>
      <c r="D14" s="71">
        <v>73.74</v>
      </c>
      <c r="E14" s="72">
        <f t="shared" si="0"/>
        <v>44.24399999999999</v>
      </c>
      <c r="F14" s="73"/>
      <c r="G14" s="69"/>
      <c r="H14" s="69"/>
      <c r="I14" s="72">
        <f t="shared" si="1"/>
        <v>44.24399999999999</v>
      </c>
      <c r="J14" s="92">
        <v>76.8</v>
      </c>
      <c r="K14" s="93">
        <f t="shared" si="2"/>
        <v>30.72</v>
      </c>
      <c r="L14" s="94">
        <f t="shared" si="3"/>
        <v>74.964</v>
      </c>
    </row>
    <row r="15" spans="1:15" s="63" customFormat="1" ht="13.5">
      <c r="A15" s="69">
        <v>12</v>
      </c>
      <c r="B15" s="14" t="s">
        <v>127</v>
      </c>
      <c r="C15" s="70">
        <v>18050201210</v>
      </c>
      <c r="D15" s="71">
        <v>71.7</v>
      </c>
      <c r="E15" s="72">
        <f t="shared" si="0"/>
        <v>43.02</v>
      </c>
      <c r="F15" s="73">
        <v>2.5</v>
      </c>
      <c r="G15" s="69"/>
      <c r="H15" s="69"/>
      <c r="I15" s="72">
        <f t="shared" si="1"/>
        <v>45.52</v>
      </c>
      <c r="J15" s="92">
        <v>72</v>
      </c>
      <c r="K15" s="93">
        <f t="shared" si="2"/>
        <v>28.8</v>
      </c>
      <c r="L15" s="94">
        <f t="shared" si="3"/>
        <v>74.32000000000001</v>
      </c>
      <c r="M15" s="2"/>
      <c r="N15" s="2"/>
      <c r="O15" s="2"/>
    </row>
    <row r="16" spans="1:12" s="63" customFormat="1" ht="13.5">
      <c r="A16" s="69">
        <v>13</v>
      </c>
      <c r="B16" s="14" t="s">
        <v>128</v>
      </c>
      <c r="C16" s="70">
        <v>18050201211</v>
      </c>
      <c r="D16" s="71">
        <v>74.09</v>
      </c>
      <c r="E16" s="72">
        <f t="shared" si="0"/>
        <v>44.454</v>
      </c>
      <c r="F16" s="73"/>
      <c r="G16" s="69"/>
      <c r="H16" s="69"/>
      <c r="I16" s="72">
        <f t="shared" si="1"/>
        <v>44.454</v>
      </c>
      <c r="J16" s="92">
        <v>73.2</v>
      </c>
      <c r="K16" s="93">
        <f t="shared" si="2"/>
        <v>29.28</v>
      </c>
      <c r="L16" s="94">
        <f t="shared" si="3"/>
        <v>73.73400000000001</v>
      </c>
    </row>
    <row r="17" spans="1:12" s="63" customFormat="1" ht="13.5">
      <c r="A17" s="69">
        <v>14</v>
      </c>
      <c r="B17" s="14" t="s">
        <v>129</v>
      </c>
      <c r="C17" s="74">
        <v>18050201309</v>
      </c>
      <c r="D17" s="71">
        <v>71.97</v>
      </c>
      <c r="E17" s="72">
        <f t="shared" si="0"/>
        <v>43.181999999999995</v>
      </c>
      <c r="F17" s="73"/>
      <c r="G17" s="69"/>
      <c r="H17" s="69"/>
      <c r="I17" s="72">
        <f t="shared" si="1"/>
        <v>43.181999999999995</v>
      </c>
      <c r="J17" s="92">
        <v>75.6</v>
      </c>
      <c r="K17" s="93">
        <f t="shared" si="2"/>
        <v>30.24</v>
      </c>
      <c r="L17" s="94">
        <f t="shared" si="3"/>
        <v>73.422</v>
      </c>
    </row>
    <row r="18" spans="1:15" s="63" customFormat="1" ht="13.5">
      <c r="A18" s="69">
        <v>15</v>
      </c>
      <c r="B18" s="14" t="s">
        <v>130</v>
      </c>
      <c r="C18" s="74">
        <v>18050201428</v>
      </c>
      <c r="D18" s="71">
        <v>68.11</v>
      </c>
      <c r="E18" s="72">
        <f t="shared" si="0"/>
        <v>40.866</v>
      </c>
      <c r="F18" s="73">
        <v>2.5</v>
      </c>
      <c r="G18" s="69"/>
      <c r="H18" s="69"/>
      <c r="I18" s="72">
        <f t="shared" si="1"/>
        <v>43.366</v>
      </c>
      <c r="J18" s="92">
        <v>74.2</v>
      </c>
      <c r="K18" s="93">
        <f t="shared" si="2"/>
        <v>29.68</v>
      </c>
      <c r="L18" s="94">
        <f t="shared" si="3"/>
        <v>73.04599999999999</v>
      </c>
      <c r="M18" s="2"/>
      <c r="N18" s="2"/>
      <c r="O18" s="2"/>
    </row>
    <row r="19" spans="1:15" ht="13.5">
      <c r="A19" s="69">
        <v>16</v>
      </c>
      <c r="B19" s="14" t="s">
        <v>131</v>
      </c>
      <c r="C19" s="70">
        <v>18050201217</v>
      </c>
      <c r="D19" s="71">
        <v>72.71000000000001</v>
      </c>
      <c r="E19" s="72">
        <f t="shared" si="0"/>
        <v>43.626000000000005</v>
      </c>
      <c r="F19" s="73"/>
      <c r="G19" s="69"/>
      <c r="H19" s="69"/>
      <c r="I19" s="72">
        <f t="shared" si="1"/>
        <v>43.626000000000005</v>
      </c>
      <c r="J19" s="92">
        <v>73.4</v>
      </c>
      <c r="K19" s="93">
        <f t="shared" si="2"/>
        <v>29.36</v>
      </c>
      <c r="L19" s="94">
        <f t="shared" si="3"/>
        <v>72.986</v>
      </c>
      <c r="M19" s="63"/>
      <c r="N19" s="63"/>
      <c r="O19" s="63"/>
    </row>
    <row r="20" spans="1:12" s="63" customFormat="1" ht="13.5">
      <c r="A20" s="69">
        <v>17</v>
      </c>
      <c r="B20" s="14" t="s">
        <v>132</v>
      </c>
      <c r="C20" s="70">
        <v>18050201203</v>
      </c>
      <c r="D20" s="71">
        <v>70.85</v>
      </c>
      <c r="E20" s="72">
        <f t="shared" si="0"/>
        <v>42.51</v>
      </c>
      <c r="F20" s="73"/>
      <c r="G20" s="69"/>
      <c r="H20" s="69"/>
      <c r="I20" s="72">
        <f t="shared" si="1"/>
        <v>42.51</v>
      </c>
      <c r="J20" s="92">
        <v>75.8</v>
      </c>
      <c r="K20" s="93">
        <f t="shared" si="2"/>
        <v>30.32</v>
      </c>
      <c r="L20" s="94">
        <f t="shared" si="3"/>
        <v>72.83</v>
      </c>
    </row>
    <row r="21" spans="1:12" s="63" customFormat="1" ht="13.5">
      <c r="A21" s="69">
        <v>18</v>
      </c>
      <c r="B21" s="14" t="s">
        <v>133</v>
      </c>
      <c r="C21" s="74">
        <v>18050201306</v>
      </c>
      <c r="D21" s="71">
        <v>68.94999999999999</v>
      </c>
      <c r="E21" s="72">
        <f t="shared" si="0"/>
        <v>41.36999999999999</v>
      </c>
      <c r="F21" s="73"/>
      <c r="G21" s="69"/>
      <c r="H21" s="69"/>
      <c r="I21" s="72">
        <f t="shared" si="1"/>
        <v>41.36999999999999</v>
      </c>
      <c r="J21" s="92">
        <v>77.8</v>
      </c>
      <c r="K21" s="93">
        <f t="shared" si="2"/>
        <v>31.12</v>
      </c>
      <c r="L21" s="94">
        <f t="shared" si="3"/>
        <v>72.49</v>
      </c>
    </row>
    <row r="22" spans="1:12" s="63" customFormat="1" ht="13.5">
      <c r="A22" s="69">
        <v>19</v>
      </c>
      <c r="B22" s="14" t="s">
        <v>134</v>
      </c>
      <c r="C22" s="74">
        <v>18050201421</v>
      </c>
      <c r="D22" s="71">
        <v>72.50999999999999</v>
      </c>
      <c r="E22" s="72">
        <f t="shared" si="0"/>
        <v>43.50599999999999</v>
      </c>
      <c r="F22" s="73"/>
      <c r="G22" s="69"/>
      <c r="H22" s="69"/>
      <c r="I22" s="72">
        <f t="shared" si="1"/>
        <v>43.50599999999999</v>
      </c>
      <c r="J22" s="92">
        <v>71.8</v>
      </c>
      <c r="K22" s="93">
        <f t="shared" si="2"/>
        <v>28.72</v>
      </c>
      <c r="L22" s="94">
        <f t="shared" si="3"/>
        <v>72.226</v>
      </c>
    </row>
    <row r="23" spans="1:12" s="63" customFormat="1" ht="13.5">
      <c r="A23" s="69">
        <v>20</v>
      </c>
      <c r="B23" s="14" t="s">
        <v>135</v>
      </c>
      <c r="C23" s="74">
        <v>18050201315</v>
      </c>
      <c r="D23" s="71">
        <v>70.86</v>
      </c>
      <c r="E23" s="72">
        <f t="shared" si="0"/>
        <v>42.516</v>
      </c>
      <c r="F23" s="73"/>
      <c r="G23" s="69"/>
      <c r="H23" s="69"/>
      <c r="I23" s="72">
        <f t="shared" si="1"/>
        <v>42.516</v>
      </c>
      <c r="J23" s="92">
        <v>73.6</v>
      </c>
      <c r="K23" s="93">
        <f t="shared" si="2"/>
        <v>29.44</v>
      </c>
      <c r="L23" s="94">
        <f t="shared" si="3"/>
        <v>71.956</v>
      </c>
    </row>
    <row r="24" spans="1:15" s="64" customFormat="1" ht="13.5">
      <c r="A24" s="69">
        <v>21</v>
      </c>
      <c r="B24" s="14" t="s">
        <v>136</v>
      </c>
      <c r="C24" s="74">
        <v>18050201417</v>
      </c>
      <c r="D24" s="71">
        <v>71.49</v>
      </c>
      <c r="E24" s="72">
        <f t="shared" si="0"/>
        <v>42.894</v>
      </c>
      <c r="F24" s="73"/>
      <c r="G24" s="69"/>
      <c r="H24" s="69"/>
      <c r="I24" s="72">
        <f t="shared" si="1"/>
        <v>42.894</v>
      </c>
      <c r="J24" s="92">
        <v>72.6</v>
      </c>
      <c r="K24" s="93">
        <f t="shared" si="2"/>
        <v>29.04</v>
      </c>
      <c r="L24" s="94">
        <f t="shared" si="3"/>
        <v>71.934</v>
      </c>
      <c r="M24" s="63"/>
      <c r="N24" s="63"/>
      <c r="O24" s="63"/>
    </row>
    <row r="25" spans="1:15" s="63" customFormat="1" ht="13.5">
      <c r="A25" s="69">
        <v>22</v>
      </c>
      <c r="B25" s="14" t="s">
        <v>137</v>
      </c>
      <c r="C25" s="74">
        <v>18050201415</v>
      </c>
      <c r="D25" s="71">
        <v>63.38</v>
      </c>
      <c r="E25" s="72">
        <f t="shared" si="0"/>
        <v>38.028</v>
      </c>
      <c r="F25" s="73">
        <v>2.5</v>
      </c>
      <c r="G25" s="69"/>
      <c r="H25" s="69"/>
      <c r="I25" s="72">
        <f t="shared" si="1"/>
        <v>40.528</v>
      </c>
      <c r="J25" s="92">
        <v>78.2</v>
      </c>
      <c r="K25" s="93">
        <f t="shared" si="2"/>
        <v>31.28</v>
      </c>
      <c r="L25" s="94">
        <f t="shared" si="3"/>
        <v>71.80799999999999</v>
      </c>
      <c r="M25" s="2"/>
      <c r="N25" s="2"/>
      <c r="O25" s="2"/>
    </row>
    <row r="26" spans="1:15" ht="13.5">
      <c r="A26" s="69">
        <v>23</v>
      </c>
      <c r="B26" s="32" t="s">
        <v>138</v>
      </c>
      <c r="C26" s="74">
        <v>18050201424</v>
      </c>
      <c r="D26" s="71">
        <v>70.7</v>
      </c>
      <c r="E26" s="75">
        <f t="shared" si="0"/>
        <v>42.42</v>
      </c>
      <c r="F26" s="76"/>
      <c r="G26" s="77"/>
      <c r="H26" s="77"/>
      <c r="I26" s="75">
        <f t="shared" si="1"/>
        <v>42.42</v>
      </c>
      <c r="J26" s="92">
        <v>72.2</v>
      </c>
      <c r="K26" s="93">
        <f t="shared" si="2"/>
        <v>28.88</v>
      </c>
      <c r="L26" s="94">
        <f t="shared" si="3"/>
        <v>71.3</v>
      </c>
      <c r="M26" s="64"/>
      <c r="N26" s="64"/>
      <c r="O26" s="64"/>
    </row>
    <row r="27" spans="1:12" s="63" customFormat="1" ht="13.5">
      <c r="A27" s="69">
        <v>24</v>
      </c>
      <c r="B27" s="14" t="s">
        <v>139</v>
      </c>
      <c r="C27" s="70">
        <v>18050201215</v>
      </c>
      <c r="D27" s="71">
        <v>67.42</v>
      </c>
      <c r="E27" s="72">
        <f t="shared" si="0"/>
        <v>40.452</v>
      </c>
      <c r="F27" s="73"/>
      <c r="G27" s="69"/>
      <c r="H27" s="69"/>
      <c r="I27" s="72">
        <f t="shared" si="1"/>
        <v>40.452</v>
      </c>
      <c r="J27" s="92">
        <v>75</v>
      </c>
      <c r="K27" s="93">
        <f t="shared" si="2"/>
        <v>30</v>
      </c>
      <c r="L27" s="94">
        <f t="shared" si="3"/>
        <v>70.452</v>
      </c>
    </row>
    <row r="28" spans="1:12" s="63" customFormat="1" ht="13.5">
      <c r="A28" s="69">
        <v>25</v>
      </c>
      <c r="B28" s="14" t="s">
        <v>140</v>
      </c>
      <c r="C28" s="70">
        <v>18050201224</v>
      </c>
      <c r="D28" s="71">
        <v>67.39</v>
      </c>
      <c r="E28" s="72">
        <f t="shared" si="0"/>
        <v>40.434</v>
      </c>
      <c r="F28" s="73"/>
      <c r="G28" s="69"/>
      <c r="H28" s="69"/>
      <c r="I28" s="72">
        <f t="shared" si="1"/>
        <v>40.434</v>
      </c>
      <c r="J28" s="92">
        <v>73.4</v>
      </c>
      <c r="K28" s="93">
        <f t="shared" si="2"/>
        <v>29.36</v>
      </c>
      <c r="L28" s="94">
        <f t="shared" si="3"/>
        <v>69.794</v>
      </c>
    </row>
    <row r="29" spans="1:12" s="63" customFormat="1" ht="13.5">
      <c r="A29" s="69">
        <v>26</v>
      </c>
      <c r="B29" s="14" t="s">
        <v>141</v>
      </c>
      <c r="C29" s="74">
        <v>18050201316</v>
      </c>
      <c r="D29" s="71">
        <v>67.12</v>
      </c>
      <c r="E29" s="72">
        <f t="shared" si="0"/>
        <v>40.272</v>
      </c>
      <c r="F29" s="73"/>
      <c r="G29" s="69"/>
      <c r="H29" s="69"/>
      <c r="I29" s="72">
        <f t="shared" si="1"/>
        <v>40.272</v>
      </c>
      <c r="J29" s="92">
        <v>73.6</v>
      </c>
      <c r="K29" s="93">
        <f t="shared" si="2"/>
        <v>29.44</v>
      </c>
      <c r="L29" s="94">
        <f t="shared" si="3"/>
        <v>69.712</v>
      </c>
    </row>
    <row r="30" spans="1:12" s="63" customFormat="1" ht="13.5">
      <c r="A30" s="69">
        <v>27</v>
      </c>
      <c r="B30" s="14" t="s">
        <v>142</v>
      </c>
      <c r="C30" s="74">
        <v>18050201329</v>
      </c>
      <c r="D30" s="71">
        <v>65.19</v>
      </c>
      <c r="E30" s="72">
        <f t="shared" si="0"/>
        <v>39.114</v>
      </c>
      <c r="F30" s="73"/>
      <c r="G30" s="69"/>
      <c r="H30" s="69"/>
      <c r="I30" s="72">
        <f t="shared" si="1"/>
        <v>39.114</v>
      </c>
      <c r="J30" s="92">
        <v>74.8</v>
      </c>
      <c r="K30" s="93">
        <f t="shared" si="2"/>
        <v>29.92</v>
      </c>
      <c r="L30" s="94">
        <f t="shared" si="3"/>
        <v>69.03399999999999</v>
      </c>
    </row>
    <row r="31" spans="1:12" s="63" customFormat="1" ht="13.5">
      <c r="A31" s="69">
        <v>28</v>
      </c>
      <c r="B31" s="14" t="s">
        <v>143</v>
      </c>
      <c r="C31" s="74">
        <v>18050201402</v>
      </c>
      <c r="D31" s="71">
        <v>63.68</v>
      </c>
      <c r="E31" s="72">
        <f t="shared" si="0"/>
        <v>38.208</v>
      </c>
      <c r="F31" s="73"/>
      <c r="G31" s="69"/>
      <c r="H31" s="69"/>
      <c r="I31" s="72">
        <f t="shared" si="1"/>
        <v>38.208</v>
      </c>
      <c r="J31" s="92">
        <v>76.2</v>
      </c>
      <c r="K31" s="93">
        <f t="shared" si="2"/>
        <v>30.48</v>
      </c>
      <c r="L31" s="94">
        <f t="shared" si="3"/>
        <v>68.688</v>
      </c>
    </row>
    <row r="32" spans="1:12" s="63" customFormat="1" ht="13.5">
      <c r="A32" s="69">
        <v>29</v>
      </c>
      <c r="B32" s="14" t="s">
        <v>144</v>
      </c>
      <c r="C32" s="74">
        <v>18050201423</v>
      </c>
      <c r="D32" s="71">
        <v>64.53</v>
      </c>
      <c r="E32" s="72">
        <f t="shared" si="0"/>
        <v>38.717999999999996</v>
      </c>
      <c r="F32" s="73"/>
      <c r="G32" s="69"/>
      <c r="H32" s="69"/>
      <c r="I32" s="72">
        <f t="shared" si="1"/>
        <v>38.717999999999996</v>
      </c>
      <c r="J32" s="92">
        <v>74.8</v>
      </c>
      <c r="K32" s="93">
        <f t="shared" si="2"/>
        <v>29.92</v>
      </c>
      <c r="L32" s="94">
        <f t="shared" si="3"/>
        <v>68.638</v>
      </c>
    </row>
    <row r="33" spans="1:15" ht="13.5">
      <c r="A33" s="69">
        <v>30</v>
      </c>
      <c r="B33" s="14" t="s">
        <v>145</v>
      </c>
      <c r="C33" s="70">
        <v>18050201214</v>
      </c>
      <c r="D33" s="71">
        <v>65.11</v>
      </c>
      <c r="E33" s="72">
        <f t="shared" si="0"/>
        <v>39.065999999999995</v>
      </c>
      <c r="F33" s="73"/>
      <c r="G33" s="69"/>
      <c r="H33" s="69"/>
      <c r="I33" s="72">
        <f t="shared" si="1"/>
        <v>39.065999999999995</v>
      </c>
      <c r="J33" s="92">
        <v>73.4</v>
      </c>
      <c r="K33" s="93">
        <f t="shared" si="2"/>
        <v>29.36</v>
      </c>
      <c r="L33" s="94">
        <f t="shared" si="3"/>
        <v>68.42599999999999</v>
      </c>
      <c r="M33" s="63"/>
      <c r="N33" s="63"/>
      <c r="O33" s="63"/>
    </row>
    <row r="34" spans="1:12" s="63" customFormat="1" ht="13.5">
      <c r="A34" s="69">
        <v>31</v>
      </c>
      <c r="B34" s="14" t="s">
        <v>146</v>
      </c>
      <c r="C34" s="74">
        <v>18050201323</v>
      </c>
      <c r="D34" s="71">
        <v>62.8</v>
      </c>
      <c r="E34" s="72">
        <f t="shared" si="0"/>
        <v>37.68</v>
      </c>
      <c r="F34" s="73"/>
      <c r="G34" s="69"/>
      <c r="H34" s="69"/>
      <c r="I34" s="72">
        <f t="shared" si="1"/>
        <v>37.68</v>
      </c>
      <c r="J34" s="92">
        <v>75.6</v>
      </c>
      <c r="K34" s="93">
        <f t="shared" si="2"/>
        <v>30.24</v>
      </c>
      <c r="L34" s="94">
        <f t="shared" si="3"/>
        <v>67.92</v>
      </c>
    </row>
    <row r="35" spans="1:12" s="63" customFormat="1" ht="13.5">
      <c r="A35" s="69">
        <v>32</v>
      </c>
      <c r="B35" s="14" t="s">
        <v>147</v>
      </c>
      <c r="C35" s="70">
        <v>18050201221</v>
      </c>
      <c r="D35" s="71">
        <v>63.66</v>
      </c>
      <c r="E35" s="72">
        <f t="shared" si="0"/>
        <v>38.196</v>
      </c>
      <c r="F35" s="73"/>
      <c r="G35" s="69"/>
      <c r="H35" s="69"/>
      <c r="I35" s="72">
        <f t="shared" si="1"/>
        <v>38.196</v>
      </c>
      <c r="J35" s="92">
        <v>73.4</v>
      </c>
      <c r="K35" s="93">
        <f t="shared" si="2"/>
        <v>29.36</v>
      </c>
      <c r="L35" s="94">
        <f t="shared" si="3"/>
        <v>67.556</v>
      </c>
    </row>
    <row r="36" spans="1:15" s="63" customFormat="1" ht="13.5">
      <c r="A36" s="69">
        <v>33</v>
      </c>
      <c r="B36" s="14" t="s">
        <v>148</v>
      </c>
      <c r="C36" s="70">
        <v>18050201225</v>
      </c>
      <c r="D36" s="71">
        <v>59.74</v>
      </c>
      <c r="E36" s="72">
        <f t="shared" si="0"/>
        <v>35.844</v>
      </c>
      <c r="F36" s="73">
        <v>2.5</v>
      </c>
      <c r="G36" s="69"/>
      <c r="H36" s="69"/>
      <c r="I36" s="72">
        <f t="shared" si="1"/>
        <v>38.344</v>
      </c>
      <c r="J36" s="92">
        <v>72</v>
      </c>
      <c r="K36" s="93">
        <f t="shared" si="2"/>
        <v>28.8</v>
      </c>
      <c r="L36" s="94">
        <f t="shared" si="3"/>
        <v>67.144</v>
      </c>
      <c r="M36" s="2"/>
      <c r="N36" s="2"/>
      <c r="O36" s="2"/>
    </row>
    <row r="37" spans="1:12" s="63" customFormat="1" ht="13.5">
      <c r="A37" s="69">
        <v>34</v>
      </c>
      <c r="B37" s="14" t="s">
        <v>149</v>
      </c>
      <c r="C37" s="74">
        <v>18050201409</v>
      </c>
      <c r="D37" s="71">
        <v>62.760000000000005</v>
      </c>
      <c r="E37" s="72">
        <f t="shared" si="0"/>
        <v>37.656</v>
      </c>
      <c r="F37" s="73"/>
      <c r="G37" s="69"/>
      <c r="H37" s="69"/>
      <c r="I37" s="72">
        <f t="shared" si="1"/>
        <v>37.656</v>
      </c>
      <c r="J37" s="92">
        <v>72.2</v>
      </c>
      <c r="K37" s="93">
        <f t="shared" si="2"/>
        <v>28.88</v>
      </c>
      <c r="L37" s="94">
        <f t="shared" si="3"/>
        <v>66.536</v>
      </c>
    </row>
    <row r="38" spans="1:12" s="63" customFormat="1" ht="13.5">
      <c r="A38" s="69">
        <v>35</v>
      </c>
      <c r="B38" s="14" t="s">
        <v>150</v>
      </c>
      <c r="C38" s="70">
        <v>18050201209</v>
      </c>
      <c r="D38" s="71">
        <v>60.2</v>
      </c>
      <c r="E38" s="72">
        <f t="shared" si="0"/>
        <v>36.12</v>
      </c>
      <c r="F38" s="73"/>
      <c r="G38" s="69"/>
      <c r="H38" s="69"/>
      <c r="I38" s="72">
        <f t="shared" si="1"/>
        <v>36.12</v>
      </c>
      <c r="J38" s="92">
        <v>73.8</v>
      </c>
      <c r="K38" s="93">
        <f t="shared" si="2"/>
        <v>29.52</v>
      </c>
      <c r="L38" s="94">
        <f t="shared" si="3"/>
        <v>65.64</v>
      </c>
    </row>
    <row r="39" spans="1:12" s="63" customFormat="1" ht="13.5">
      <c r="A39" s="69">
        <v>36</v>
      </c>
      <c r="B39" s="14" t="s">
        <v>151</v>
      </c>
      <c r="C39" s="74">
        <v>18050201317</v>
      </c>
      <c r="D39" s="71">
        <v>60.19</v>
      </c>
      <c r="E39" s="72">
        <f t="shared" si="0"/>
        <v>36.114</v>
      </c>
      <c r="F39" s="73"/>
      <c r="G39" s="69"/>
      <c r="H39" s="69"/>
      <c r="I39" s="72">
        <f t="shared" si="1"/>
        <v>36.114</v>
      </c>
      <c r="J39" s="92">
        <v>73</v>
      </c>
      <c r="K39" s="93">
        <f t="shared" si="2"/>
        <v>29.2</v>
      </c>
      <c r="L39" s="94">
        <f t="shared" si="3"/>
        <v>65.314</v>
      </c>
    </row>
    <row r="40" spans="1:12" s="63" customFormat="1" ht="13.5">
      <c r="A40" s="69">
        <v>37</v>
      </c>
      <c r="B40" s="14" t="s">
        <v>152</v>
      </c>
      <c r="C40" s="74">
        <v>18050201408</v>
      </c>
      <c r="D40" s="71">
        <v>61.69</v>
      </c>
      <c r="E40" s="72">
        <f t="shared" si="0"/>
        <v>37.013999999999996</v>
      </c>
      <c r="F40" s="73"/>
      <c r="G40" s="69"/>
      <c r="H40" s="69"/>
      <c r="I40" s="72">
        <f t="shared" si="1"/>
        <v>37.013999999999996</v>
      </c>
      <c r="J40" s="92">
        <v>69.4</v>
      </c>
      <c r="K40" s="93">
        <f t="shared" si="2"/>
        <v>27.76</v>
      </c>
      <c r="L40" s="94">
        <f t="shared" si="3"/>
        <v>64.774</v>
      </c>
    </row>
    <row r="41" spans="1:12" s="63" customFormat="1" ht="13.5">
      <c r="A41" s="69">
        <v>38</v>
      </c>
      <c r="B41" s="14" t="s">
        <v>153</v>
      </c>
      <c r="C41" s="70">
        <v>18050201208</v>
      </c>
      <c r="D41" s="71">
        <v>59.08</v>
      </c>
      <c r="E41" s="72">
        <f t="shared" si="0"/>
        <v>35.448</v>
      </c>
      <c r="F41" s="73"/>
      <c r="G41" s="69"/>
      <c r="H41" s="69"/>
      <c r="I41" s="72">
        <f t="shared" si="1"/>
        <v>35.448</v>
      </c>
      <c r="J41" s="92">
        <v>73.2</v>
      </c>
      <c r="K41" s="93">
        <f t="shared" si="2"/>
        <v>29.28</v>
      </c>
      <c r="L41" s="94">
        <f t="shared" si="3"/>
        <v>64.72800000000001</v>
      </c>
    </row>
    <row r="42" spans="1:12" s="63" customFormat="1" ht="13.5">
      <c r="A42" s="69">
        <v>39</v>
      </c>
      <c r="B42" s="14" t="s">
        <v>154</v>
      </c>
      <c r="C42" s="70">
        <v>18050201205</v>
      </c>
      <c r="D42" s="71">
        <v>58.81</v>
      </c>
      <c r="E42" s="72">
        <f t="shared" si="0"/>
        <v>35.286</v>
      </c>
      <c r="F42" s="73"/>
      <c r="G42" s="69"/>
      <c r="H42" s="69"/>
      <c r="I42" s="72">
        <f t="shared" si="1"/>
        <v>35.286</v>
      </c>
      <c r="J42" s="92">
        <v>73.2</v>
      </c>
      <c r="K42" s="93">
        <f t="shared" si="2"/>
        <v>29.28</v>
      </c>
      <c r="L42" s="94">
        <f t="shared" si="3"/>
        <v>64.566</v>
      </c>
    </row>
    <row r="43" spans="1:12" s="63" customFormat="1" ht="13.5">
      <c r="A43" s="69">
        <v>40</v>
      </c>
      <c r="B43" s="14" t="s">
        <v>155</v>
      </c>
      <c r="C43" s="74">
        <v>18050201312</v>
      </c>
      <c r="D43" s="71">
        <v>59.65</v>
      </c>
      <c r="E43" s="72">
        <f t="shared" si="0"/>
        <v>35.79</v>
      </c>
      <c r="F43" s="73"/>
      <c r="G43" s="69"/>
      <c r="H43" s="69"/>
      <c r="I43" s="72">
        <f t="shared" si="1"/>
        <v>35.79</v>
      </c>
      <c r="J43" s="92">
        <v>71.8</v>
      </c>
      <c r="K43" s="93">
        <f t="shared" si="2"/>
        <v>28.72</v>
      </c>
      <c r="L43" s="94">
        <f t="shared" si="3"/>
        <v>64.50999999999999</v>
      </c>
    </row>
    <row r="44" spans="1:15" ht="13.5">
      <c r="A44" s="69">
        <v>41</v>
      </c>
      <c r="B44" s="14" t="s">
        <v>156</v>
      </c>
      <c r="C44" s="70">
        <v>18050201212</v>
      </c>
      <c r="D44" s="71">
        <v>55.91</v>
      </c>
      <c r="E44" s="72">
        <f t="shared" si="0"/>
        <v>33.546</v>
      </c>
      <c r="F44" s="73"/>
      <c r="G44" s="69"/>
      <c r="H44" s="69"/>
      <c r="I44" s="72">
        <f t="shared" si="1"/>
        <v>33.546</v>
      </c>
      <c r="J44" s="92">
        <v>76</v>
      </c>
      <c r="K44" s="93">
        <f t="shared" si="2"/>
        <v>30.4</v>
      </c>
      <c r="L44" s="94">
        <f t="shared" si="3"/>
        <v>63.946</v>
      </c>
      <c r="M44" s="63"/>
      <c r="N44" s="63"/>
      <c r="O44" s="63"/>
    </row>
    <row r="45" spans="1:12" s="63" customFormat="1" ht="13.5">
      <c r="A45" s="69">
        <v>42</v>
      </c>
      <c r="B45" s="14" t="s">
        <v>157</v>
      </c>
      <c r="C45" s="70">
        <v>18050201206</v>
      </c>
      <c r="D45" s="71">
        <v>55.87</v>
      </c>
      <c r="E45" s="72">
        <f t="shared" si="0"/>
        <v>33.522</v>
      </c>
      <c r="F45" s="73"/>
      <c r="G45" s="69"/>
      <c r="H45" s="69"/>
      <c r="I45" s="72">
        <f t="shared" si="1"/>
        <v>33.522</v>
      </c>
      <c r="J45" s="92">
        <v>76</v>
      </c>
      <c r="K45" s="93">
        <f t="shared" si="2"/>
        <v>30.4</v>
      </c>
      <c r="L45" s="94">
        <f t="shared" si="3"/>
        <v>63.922</v>
      </c>
    </row>
    <row r="46" spans="1:12" s="63" customFormat="1" ht="13.5">
      <c r="A46" s="69">
        <v>43</v>
      </c>
      <c r="B46" s="14" t="s">
        <v>158</v>
      </c>
      <c r="C46" s="74">
        <v>18050201310</v>
      </c>
      <c r="D46" s="71">
        <v>55.8</v>
      </c>
      <c r="E46" s="72">
        <f t="shared" si="0"/>
        <v>33.48</v>
      </c>
      <c r="F46" s="73"/>
      <c r="G46" s="69"/>
      <c r="H46" s="69"/>
      <c r="I46" s="72">
        <f t="shared" si="1"/>
        <v>33.48</v>
      </c>
      <c r="J46" s="92">
        <v>73.2</v>
      </c>
      <c r="K46" s="93">
        <f t="shared" si="2"/>
        <v>29.28</v>
      </c>
      <c r="L46" s="94">
        <f t="shared" si="3"/>
        <v>62.76</v>
      </c>
    </row>
    <row r="47" spans="1:12" s="63" customFormat="1" ht="13.5">
      <c r="A47" s="69">
        <v>44</v>
      </c>
      <c r="B47" s="14" t="s">
        <v>159</v>
      </c>
      <c r="C47" s="74">
        <v>18050201413</v>
      </c>
      <c r="D47" s="71">
        <v>56.6</v>
      </c>
      <c r="E47" s="72">
        <f t="shared" si="0"/>
        <v>33.96</v>
      </c>
      <c r="F47" s="73"/>
      <c r="G47" s="69"/>
      <c r="H47" s="69"/>
      <c r="I47" s="72">
        <f t="shared" si="1"/>
        <v>33.96</v>
      </c>
      <c r="J47" s="92">
        <v>70.6</v>
      </c>
      <c r="K47" s="93">
        <f t="shared" si="2"/>
        <v>28.24</v>
      </c>
      <c r="L47" s="94">
        <f t="shared" si="3"/>
        <v>62.2</v>
      </c>
    </row>
    <row r="48" spans="1:15" s="63" customFormat="1" ht="13.5">
      <c r="A48" s="69">
        <v>45</v>
      </c>
      <c r="B48" s="14" t="s">
        <v>160</v>
      </c>
      <c r="C48" s="78">
        <v>18050201304</v>
      </c>
      <c r="D48" s="79">
        <v>53.87</v>
      </c>
      <c r="E48" s="80">
        <f t="shared" si="0"/>
        <v>32.321999999999996</v>
      </c>
      <c r="F48" s="14"/>
      <c r="G48" s="81"/>
      <c r="H48" s="81"/>
      <c r="I48" s="80">
        <f t="shared" si="1"/>
        <v>32.321999999999996</v>
      </c>
      <c r="J48" s="50">
        <v>72.8</v>
      </c>
      <c r="K48" s="93">
        <f t="shared" si="2"/>
        <v>29.12</v>
      </c>
      <c r="L48" s="94">
        <f t="shared" si="3"/>
        <v>61.44199999999999</v>
      </c>
      <c r="M48" s="2"/>
      <c r="N48" s="2"/>
      <c r="O48" s="2"/>
    </row>
    <row r="49" spans="1:12" ht="13.5">
      <c r="A49" s="69">
        <v>46</v>
      </c>
      <c r="B49" s="32" t="s">
        <v>161</v>
      </c>
      <c r="C49" s="82">
        <v>18050201430</v>
      </c>
      <c r="D49" s="32">
        <v>52.56</v>
      </c>
      <c r="E49" s="83">
        <f t="shared" si="0"/>
        <v>31.536</v>
      </c>
      <c r="F49" s="32"/>
      <c r="G49" s="32"/>
      <c r="H49" s="32"/>
      <c r="I49" s="83">
        <f t="shared" si="1"/>
        <v>31.536</v>
      </c>
      <c r="J49" s="49">
        <v>74.4</v>
      </c>
      <c r="K49" s="93">
        <f t="shared" si="2"/>
        <v>29.76</v>
      </c>
      <c r="L49" s="94">
        <f t="shared" si="3"/>
        <v>61.29600000000001</v>
      </c>
    </row>
    <row r="50" spans="1:12" ht="13.5">
      <c r="A50" s="69">
        <v>47</v>
      </c>
      <c r="B50" s="32" t="s">
        <v>162</v>
      </c>
      <c r="C50" s="82">
        <v>18050201201</v>
      </c>
      <c r="D50" s="32">
        <v>53.64</v>
      </c>
      <c r="E50" s="83">
        <f t="shared" si="0"/>
        <v>32.184</v>
      </c>
      <c r="F50" s="32"/>
      <c r="G50" s="32"/>
      <c r="H50" s="32"/>
      <c r="I50" s="83">
        <f t="shared" si="1"/>
        <v>32.184</v>
      </c>
      <c r="J50" s="49">
        <v>72.4</v>
      </c>
      <c r="K50" s="93">
        <f t="shared" si="2"/>
        <v>28.96</v>
      </c>
      <c r="L50" s="94">
        <f t="shared" si="3"/>
        <v>61.144</v>
      </c>
    </row>
    <row r="51" spans="1:12" ht="13.5">
      <c r="A51" s="69">
        <v>48</v>
      </c>
      <c r="B51" s="32" t="s">
        <v>163</v>
      </c>
      <c r="C51" s="82">
        <v>18050201219</v>
      </c>
      <c r="D51" s="32">
        <v>54.81</v>
      </c>
      <c r="E51" s="80">
        <f t="shared" si="0"/>
        <v>32.886</v>
      </c>
      <c r="F51" s="32"/>
      <c r="G51" s="84"/>
      <c r="H51" s="84"/>
      <c r="I51" s="80">
        <f t="shared" si="1"/>
        <v>32.886</v>
      </c>
      <c r="J51" s="50">
        <v>70</v>
      </c>
      <c r="K51" s="93">
        <f t="shared" si="2"/>
        <v>28</v>
      </c>
      <c r="L51" s="94">
        <f t="shared" si="3"/>
        <v>60.886</v>
      </c>
    </row>
    <row r="52" spans="1:12" ht="13.5">
      <c r="A52" s="69">
        <v>49</v>
      </c>
      <c r="B52" s="85" t="s">
        <v>164</v>
      </c>
      <c r="C52" s="86">
        <v>18050201202</v>
      </c>
      <c r="D52" s="87">
        <v>52.24</v>
      </c>
      <c r="E52" s="88">
        <f t="shared" si="0"/>
        <v>31.344</v>
      </c>
      <c r="F52" s="85"/>
      <c r="G52" s="87"/>
      <c r="H52" s="87"/>
      <c r="I52" s="88">
        <f t="shared" si="1"/>
        <v>31.344</v>
      </c>
      <c r="J52" s="48">
        <v>70</v>
      </c>
      <c r="K52" s="93">
        <f t="shared" si="2"/>
        <v>28</v>
      </c>
      <c r="L52" s="94">
        <f t="shared" si="3"/>
        <v>59.344</v>
      </c>
    </row>
    <row r="53" spans="1:12" ht="13.5">
      <c r="A53" s="69">
        <v>50</v>
      </c>
      <c r="B53" s="14" t="s">
        <v>165</v>
      </c>
      <c r="C53" s="89">
        <v>18050201325</v>
      </c>
      <c r="D53" s="90">
        <v>54.48</v>
      </c>
      <c r="E53" s="72">
        <f t="shared" si="0"/>
        <v>32.687999999999995</v>
      </c>
      <c r="F53" s="73">
        <v>2.5</v>
      </c>
      <c r="G53" s="91"/>
      <c r="H53" s="91"/>
      <c r="I53" s="72">
        <f t="shared" si="1"/>
        <v>35.187999999999995</v>
      </c>
      <c r="J53" s="92">
        <v>0</v>
      </c>
      <c r="K53" s="93">
        <f t="shared" si="2"/>
        <v>0</v>
      </c>
      <c r="L53" s="94">
        <f t="shared" si="3"/>
        <v>35.187999999999995</v>
      </c>
    </row>
  </sheetData>
  <sheetProtection/>
  <autoFilter ref="A3:O53">
    <sortState ref="A4:O53">
      <sortCondition descending="1" sortBy="value" ref="L4:L53"/>
    </sortState>
  </autoFilter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"/>
  <sheetViews>
    <sheetView zoomScaleSheetLayoutView="100" workbookViewId="0" topLeftCell="A1">
      <selection activeCell="N8" sqref="N8"/>
    </sheetView>
  </sheetViews>
  <sheetFormatPr defaultColWidth="9.140625" defaultRowHeight="12.75"/>
  <cols>
    <col min="1" max="1" width="4.57421875" style="2" customWidth="1"/>
    <col min="2" max="2" width="15.00390625" style="2" customWidth="1"/>
    <col min="3" max="3" width="14.57421875" style="2" customWidth="1"/>
    <col min="4" max="4" width="7.28125" style="2" customWidth="1"/>
    <col min="5" max="5" width="8.28125" style="2" customWidth="1"/>
    <col min="6" max="8" width="5.57421875" style="2" customWidth="1"/>
    <col min="9" max="9" width="9.140625" style="2" customWidth="1"/>
    <col min="10" max="10" width="6.57421875" style="2" customWidth="1"/>
    <col min="11" max="11" width="7.421875" style="2" customWidth="1"/>
    <col min="12" max="12" width="6.8515625" style="2" customWidth="1"/>
    <col min="13" max="16384" width="9.140625" style="2" customWidth="1"/>
  </cols>
  <sheetData>
    <row r="1" spans="1:12" s="1" customFormat="1" ht="36.75" customHeight="1">
      <c r="A1" s="4" t="s">
        <v>166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5.75" customHeight="1">
      <c r="A2" s="5" t="s">
        <v>1</v>
      </c>
      <c r="B2" s="5" t="s">
        <v>2</v>
      </c>
      <c r="C2" s="5" t="s">
        <v>3</v>
      </c>
      <c r="D2" s="5" t="s">
        <v>167</v>
      </c>
      <c r="E2" s="6" t="s">
        <v>5</v>
      </c>
      <c r="F2" s="5" t="s">
        <v>6</v>
      </c>
      <c r="G2" s="7"/>
      <c r="H2" s="7"/>
      <c r="I2" s="6" t="s">
        <v>7</v>
      </c>
      <c r="J2" s="6" t="s">
        <v>8</v>
      </c>
      <c r="K2" s="23" t="s">
        <v>9</v>
      </c>
      <c r="L2" s="23" t="s">
        <v>10</v>
      </c>
    </row>
    <row r="3" spans="1:12" s="1" customFormat="1" ht="57" customHeight="1">
      <c r="A3" s="5"/>
      <c r="B3" s="5"/>
      <c r="C3" s="5"/>
      <c r="D3" s="5"/>
      <c r="E3" s="6"/>
      <c r="F3" s="6" t="s">
        <v>11</v>
      </c>
      <c r="G3" s="6" t="s">
        <v>12</v>
      </c>
      <c r="H3" s="6" t="s">
        <v>13</v>
      </c>
      <c r="I3" s="6"/>
      <c r="J3" s="6"/>
      <c r="K3" s="23"/>
      <c r="L3" s="23"/>
    </row>
    <row r="4" spans="1:12" ht="13.5">
      <c r="A4" s="8">
        <v>1</v>
      </c>
      <c r="B4" s="9" t="s">
        <v>168</v>
      </c>
      <c r="C4" s="60">
        <v>18210302101</v>
      </c>
      <c r="D4" s="61">
        <v>76.34</v>
      </c>
      <c r="E4" s="12">
        <f>D4*0.6</f>
        <v>45.804</v>
      </c>
      <c r="F4" s="9">
        <v>2.5</v>
      </c>
      <c r="G4" s="8"/>
      <c r="H4" s="8"/>
      <c r="I4" s="12">
        <f>E4+F4</f>
        <v>48.304</v>
      </c>
      <c r="J4" s="62">
        <v>77.2</v>
      </c>
      <c r="K4" s="27">
        <f>ROUND(J4*0.4,2)</f>
        <v>30.88</v>
      </c>
      <c r="L4" s="43">
        <f>K4+I4</f>
        <v>79.184</v>
      </c>
    </row>
    <row r="5" spans="1:12" ht="13.5">
      <c r="A5" s="8">
        <v>2</v>
      </c>
      <c r="B5" s="9" t="s">
        <v>169</v>
      </c>
      <c r="C5" s="60">
        <v>18210302103</v>
      </c>
      <c r="D5" s="61">
        <v>77.25</v>
      </c>
      <c r="E5" s="12">
        <f>D5*0.6</f>
        <v>46.35</v>
      </c>
      <c r="F5" s="9">
        <v>2.5</v>
      </c>
      <c r="G5" s="8"/>
      <c r="H5" s="8"/>
      <c r="I5" s="12">
        <f>E5+F5</f>
        <v>48.85</v>
      </c>
      <c r="J5" s="62">
        <v>75.8</v>
      </c>
      <c r="K5" s="27">
        <f>ROUND(J5*0.4,2)</f>
        <v>30.32</v>
      </c>
      <c r="L5" s="43">
        <f>K5+I5</f>
        <v>79.17</v>
      </c>
    </row>
  </sheetData>
  <sheetProtection/>
  <autoFilter ref="A3:O5">
    <sortState ref="A4:O5">
      <sortCondition descending="1" sortBy="value" ref="L4:L5"/>
    </sortState>
  </autoFilter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/>
  <pageMargins left="0.39" right="0.39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00" workbookViewId="0" topLeftCell="A1">
      <selection activeCell="O23" sqref="O23"/>
    </sheetView>
  </sheetViews>
  <sheetFormatPr defaultColWidth="9.140625" defaultRowHeight="15.75" customHeight="1"/>
  <cols>
    <col min="1" max="1" width="6.140625" style="2" customWidth="1"/>
    <col min="2" max="2" width="9.140625" style="2" customWidth="1"/>
    <col min="3" max="3" width="14.57421875" style="2" customWidth="1"/>
    <col min="4" max="5" width="9.140625" style="2" customWidth="1"/>
    <col min="6" max="6" width="5.7109375" style="52" customWidth="1"/>
    <col min="7" max="8" width="5.7109375" style="2" customWidth="1"/>
    <col min="9" max="9" width="9.140625" style="2" customWidth="1"/>
    <col min="10" max="12" width="7.28125" style="3" customWidth="1"/>
    <col min="13" max="16384" width="9.140625" style="2" customWidth="1"/>
  </cols>
  <sheetData>
    <row r="1" spans="1:12" s="1" customFormat="1" ht="33.75" customHeight="1">
      <c r="A1" s="4" t="s">
        <v>170</v>
      </c>
      <c r="B1" s="4"/>
      <c r="C1" s="4"/>
      <c r="D1" s="4"/>
      <c r="E1" s="4"/>
      <c r="F1" s="4"/>
      <c r="G1" s="4"/>
      <c r="H1" s="4"/>
      <c r="I1" s="4"/>
      <c r="J1" s="22"/>
      <c r="K1" s="22"/>
      <c r="L1" s="22"/>
    </row>
    <row r="2" spans="1:12" s="1" customFormat="1" ht="15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3" t="s">
        <v>6</v>
      </c>
      <c r="G2" s="7"/>
      <c r="H2" s="7"/>
      <c r="I2" s="6" t="s">
        <v>7</v>
      </c>
      <c r="J2" s="42" t="s">
        <v>8</v>
      </c>
      <c r="K2" s="24" t="s">
        <v>9</v>
      </c>
      <c r="L2" s="24" t="s">
        <v>10</v>
      </c>
    </row>
    <row r="3" spans="1:12" s="1" customFormat="1" ht="51.75" customHeight="1">
      <c r="A3" s="5"/>
      <c r="B3" s="5"/>
      <c r="C3" s="5"/>
      <c r="D3" s="5"/>
      <c r="E3" s="6"/>
      <c r="F3" s="54" t="s">
        <v>11</v>
      </c>
      <c r="G3" s="6" t="s">
        <v>12</v>
      </c>
      <c r="H3" s="6" t="s">
        <v>13</v>
      </c>
      <c r="I3" s="6"/>
      <c r="J3" s="42"/>
      <c r="K3" s="24"/>
      <c r="L3" s="24"/>
    </row>
    <row r="4" spans="1:12" ht="15.75" customHeight="1">
      <c r="A4" s="55">
        <v>1</v>
      </c>
      <c r="B4" s="9" t="s">
        <v>171</v>
      </c>
      <c r="C4" s="10">
        <v>18070201914</v>
      </c>
      <c r="D4" s="11">
        <v>82.29</v>
      </c>
      <c r="E4" s="25">
        <f aca="true" t="shared" si="0" ref="E4:E27">D4*0.6</f>
        <v>49.374</v>
      </c>
      <c r="F4" s="9"/>
      <c r="G4" s="8"/>
      <c r="H4" s="8"/>
      <c r="I4" s="25">
        <f aca="true" t="shared" si="1" ref="I4:I27">E4+F4</f>
        <v>49.374</v>
      </c>
      <c r="J4" s="41">
        <v>75.4</v>
      </c>
      <c r="K4" s="25">
        <f aca="true" t="shared" si="2" ref="K4:K27">ROUND(J4*0.4,2)</f>
        <v>30.16</v>
      </c>
      <c r="L4" s="25">
        <f aca="true" t="shared" si="3" ref="L4:L27">K4+I4</f>
        <v>79.534</v>
      </c>
    </row>
    <row r="5" spans="1:12" ht="15.75" customHeight="1">
      <c r="A5" s="55">
        <v>2</v>
      </c>
      <c r="B5" s="9" t="s">
        <v>172</v>
      </c>
      <c r="C5" s="10">
        <v>18070202322</v>
      </c>
      <c r="D5" s="11">
        <v>77.81</v>
      </c>
      <c r="E5" s="12">
        <f t="shared" si="0"/>
        <v>46.686</v>
      </c>
      <c r="F5" s="9"/>
      <c r="G5" s="8"/>
      <c r="H5" s="8"/>
      <c r="I5" s="12">
        <f t="shared" si="1"/>
        <v>46.686</v>
      </c>
      <c r="J5" s="41">
        <v>79.3</v>
      </c>
      <c r="K5" s="25">
        <f t="shared" si="2"/>
        <v>31.72</v>
      </c>
      <c r="L5" s="25">
        <f t="shared" si="3"/>
        <v>78.406</v>
      </c>
    </row>
    <row r="6" spans="1:12" ht="15.75" customHeight="1">
      <c r="A6" s="55">
        <v>3</v>
      </c>
      <c r="B6" s="9" t="s">
        <v>173</v>
      </c>
      <c r="C6" s="10">
        <v>18070201722</v>
      </c>
      <c r="D6" s="11">
        <v>73.24000000000001</v>
      </c>
      <c r="E6" s="12">
        <f t="shared" si="0"/>
        <v>43.944</v>
      </c>
      <c r="F6" s="9"/>
      <c r="G6" s="8"/>
      <c r="H6" s="8"/>
      <c r="I6" s="12">
        <f t="shared" si="1"/>
        <v>43.944</v>
      </c>
      <c r="J6" s="41">
        <v>82</v>
      </c>
      <c r="K6" s="25">
        <f t="shared" si="2"/>
        <v>32.8</v>
      </c>
      <c r="L6" s="25">
        <f t="shared" si="3"/>
        <v>76.744</v>
      </c>
    </row>
    <row r="7" spans="1:12" ht="15.75" customHeight="1">
      <c r="A7" s="55">
        <v>4</v>
      </c>
      <c r="B7" s="9" t="s">
        <v>174</v>
      </c>
      <c r="C7" s="10">
        <v>18070202024</v>
      </c>
      <c r="D7" s="11">
        <v>74.66</v>
      </c>
      <c r="E7" s="12">
        <f t="shared" si="0"/>
        <v>44.796</v>
      </c>
      <c r="F7" s="9"/>
      <c r="G7" s="8"/>
      <c r="H7" s="8"/>
      <c r="I7" s="12">
        <f t="shared" si="1"/>
        <v>44.796</v>
      </c>
      <c r="J7" s="41">
        <v>79.4</v>
      </c>
      <c r="K7" s="25">
        <f t="shared" si="2"/>
        <v>31.76</v>
      </c>
      <c r="L7" s="25">
        <f t="shared" si="3"/>
        <v>76.556</v>
      </c>
    </row>
    <row r="8" spans="1:12" ht="15.75" customHeight="1">
      <c r="A8" s="55">
        <v>5</v>
      </c>
      <c r="B8" s="9" t="s">
        <v>175</v>
      </c>
      <c r="C8" s="13">
        <v>18070201626</v>
      </c>
      <c r="D8" s="11">
        <v>72.32</v>
      </c>
      <c r="E8" s="12">
        <f t="shared" si="0"/>
        <v>43.391999999999996</v>
      </c>
      <c r="F8" s="9"/>
      <c r="G8" s="8"/>
      <c r="H8" s="8"/>
      <c r="I8" s="12">
        <f t="shared" si="1"/>
        <v>43.391999999999996</v>
      </c>
      <c r="J8" s="41">
        <v>82.6</v>
      </c>
      <c r="K8" s="25">
        <f t="shared" si="2"/>
        <v>33.04</v>
      </c>
      <c r="L8" s="25">
        <f t="shared" si="3"/>
        <v>76.43199999999999</v>
      </c>
    </row>
    <row r="9" spans="1:12" ht="15.75" customHeight="1">
      <c r="A9" s="55">
        <v>6</v>
      </c>
      <c r="B9" s="9" t="s">
        <v>176</v>
      </c>
      <c r="C9" s="10">
        <v>18070201819</v>
      </c>
      <c r="D9" s="11">
        <v>71.77000000000001</v>
      </c>
      <c r="E9" s="12">
        <f t="shared" si="0"/>
        <v>43.062000000000005</v>
      </c>
      <c r="F9" s="9"/>
      <c r="G9" s="8"/>
      <c r="H9" s="8"/>
      <c r="I9" s="12">
        <f t="shared" si="1"/>
        <v>43.062000000000005</v>
      </c>
      <c r="J9" s="41">
        <v>80.8</v>
      </c>
      <c r="K9" s="25">
        <f t="shared" si="2"/>
        <v>32.32</v>
      </c>
      <c r="L9" s="25">
        <f t="shared" si="3"/>
        <v>75.382</v>
      </c>
    </row>
    <row r="10" spans="1:12" s="2" customFormat="1" ht="13.5">
      <c r="A10" s="55">
        <v>7</v>
      </c>
      <c r="B10" s="9" t="s">
        <v>177</v>
      </c>
      <c r="C10" s="10">
        <v>18070202020</v>
      </c>
      <c r="D10" s="11">
        <v>76.74000000000001</v>
      </c>
      <c r="E10" s="25">
        <f t="shared" si="0"/>
        <v>46.044000000000004</v>
      </c>
      <c r="F10" s="9"/>
      <c r="G10" s="8"/>
      <c r="H10" s="8"/>
      <c r="I10" s="25">
        <f t="shared" si="1"/>
        <v>46.044000000000004</v>
      </c>
      <c r="J10" s="41">
        <v>72.8</v>
      </c>
      <c r="K10" s="25">
        <f t="shared" si="2"/>
        <v>29.12</v>
      </c>
      <c r="L10" s="25">
        <f t="shared" si="3"/>
        <v>75.164</v>
      </c>
    </row>
    <row r="11" spans="1:12" s="2" customFormat="1" ht="13.5">
      <c r="A11" s="55">
        <v>8</v>
      </c>
      <c r="B11" s="9" t="s">
        <v>178</v>
      </c>
      <c r="C11" s="10">
        <v>18070202215</v>
      </c>
      <c r="D11" s="11">
        <v>73.95</v>
      </c>
      <c r="E11" s="25">
        <f t="shared" si="0"/>
        <v>44.37</v>
      </c>
      <c r="F11" s="9"/>
      <c r="G11" s="8"/>
      <c r="H11" s="8"/>
      <c r="I11" s="25">
        <f t="shared" si="1"/>
        <v>44.37</v>
      </c>
      <c r="J11" s="41">
        <v>75.6</v>
      </c>
      <c r="K11" s="25">
        <f t="shared" si="2"/>
        <v>30.24</v>
      </c>
      <c r="L11" s="25">
        <f t="shared" si="3"/>
        <v>74.61</v>
      </c>
    </row>
    <row r="12" spans="1:12" ht="15.75" customHeight="1">
      <c r="A12" s="55">
        <v>9</v>
      </c>
      <c r="B12" s="9" t="s">
        <v>179</v>
      </c>
      <c r="C12" s="10">
        <v>18070202006</v>
      </c>
      <c r="D12" s="11">
        <v>72.59</v>
      </c>
      <c r="E12" s="12">
        <f t="shared" si="0"/>
        <v>43.554</v>
      </c>
      <c r="F12" s="9"/>
      <c r="G12" s="8"/>
      <c r="H12" s="8"/>
      <c r="I12" s="12">
        <f t="shared" si="1"/>
        <v>43.554</v>
      </c>
      <c r="J12" s="41">
        <v>76.8</v>
      </c>
      <c r="K12" s="25">
        <f t="shared" si="2"/>
        <v>30.72</v>
      </c>
      <c r="L12" s="25">
        <f t="shared" si="3"/>
        <v>74.274</v>
      </c>
    </row>
    <row r="13" spans="1:12" ht="15.75" customHeight="1">
      <c r="A13" s="55">
        <v>10</v>
      </c>
      <c r="B13" s="9" t="s">
        <v>180</v>
      </c>
      <c r="C13" s="10">
        <v>18070202028</v>
      </c>
      <c r="D13" s="11">
        <v>72.35</v>
      </c>
      <c r="E13" s="12">
        <f t="shared" si="0"/>
        <v>43.41</v>
      </c>
      <c r="F13" s="9"/>
      <c r="G13" s="8"/>
      <c r="H13" s="8"/>
      <c r="I13" s="12">
        <f t="shared" si="1"/>
        <v>43.41</v>
      </c>
      <c r="J13" s="41">
        <v>76.6</v>
      </c>
      <c r="K13" s="25">
        <f t="shared" si="2"/>
        <v>30.64</v>
      </c>
      <c r="L13" s="25">
        <f t="shared" si="3"/>
        <v>74.05</v>
      </c>
    </row>
    <row r="14" spans="1:12" s="2" customFormat="1" ht="13.5">
      <c r="A14" s="55">
        <v>11</v>
      </c>
      <c r="B14" s="9" t="s">
        <v>181</v>
      </c>
      <c r="C14" s="10">
        <v>18070201703</v>
      </c>
      <c r="D14" s="11">
        <v>71.46000000000001</v>
      </c>
      <c r="E14" s="25">
        <f t="shared" si="0"/>
        <v>42.876000000000005</v>
      </c>
      <c r="F14" s="9"/>
      <c r="G14" s="8"/>
      <c r="H14" s="8"/>
      <c r="I14" s="25">
        <f t="shared" si="1"/>
        <v>42.876000000000005</v>
      </c>
      <c r="J14" s="41">
        <v>77.4</v>
      </c>
      <c r="K14" s="25">
        <f t="shared" si="2"/>
        <v>30.96</v>
      </c>
      <c r="L14" s="25">
        <f t="shared" si="3"/>
        <v>73.83600000000001</v>
      </c>
    </row>
    <row r="15" spans="1:12" ht="15.75" customHeight="1">
      <c r="A15" s="55">
        <v>12</v>
      </c>
      <c r="B15" s="9" t="s">
        <v>182</v>
      </c>
      <c r="C15" s="10">
        <v>18070202014</v>
      </c>
      <c r="D15" s="11">
        <v>70.25999999999999</v>
      </c>
      <c r="E15" s="12">
        <f t="shared" si="0"/>
        <v>42.15599999999999</v>
      </c>
      <c r="F15" s="9"/>
      <c r="G15" s="8"/>
      <c r="H15" s="8"/>
      <c r="I15" s="12">
        <f t="shared" si="1"/>
        <v>42.15599999999999</v>
      </c>
      <c r="J15" s="41">
        <v>79.2</v>
      </c>
      <c r="K15" s="25">
        <f t="shared" si="2"/>
        <v>31.68</v>
      </c>
      <c r="L15" s="25">
        <f t="shared" si="3"/>
        <v>73.83599999999998</v>
      </c>
    </row>
    <row r="16" spans="1:12" ht="15.75" customHeight="1">
      <c r="A16" s="55">
        <v>13</v>
      </c>
      <c r="B16" s="9" t="s">
        <v>183</v>
      </c>
      <c r="C16" s="13">
        <v>18070201620</v>
      </c>
      <c r="D16" s="11">
        <v>71.05</v>
      </c>
      <c r="E16" s="12">
        <f t="shared" si="0"/>
        <v>42.629999999999995</v>
      </c>
      <c r="F16" s="9"/>
      <c r="G16" s="8"/>
      <c r="H16" s="8"/>
      <c r="I16" s="12">
        <f t="shared" si="1"/>
        <v>42.629999999999995</v>
      </c>
      <c r="J16" s="41">
        <v>78</v>
      </c>
      <c r="K16" s="25">
        <f t="shared" si="2"/>
        <v>31.2</v>
      </c>
      <c r="L16" s="25">
        <f t="shared" si="3"/>
        <v>73.83</v>
      </c>
    </row>
    <row r="17" spans="1:12" s="2" customFormat="1" ht="13.5">
      <c r="A17" s="55">
        <v>14</v>
      </c>
      <c r="B17" s="9" t="s">
        <v>184</v>
      </c>
      <c r="C17" s="10">
        <v>18070201704</v>
      </c>
      <c r="D17" s="11">
        <v>71.65</v>
      </c>
      <c r="E17" s="25">
        <f t="shared" si="0"/>
        <v>42.99</v>
      </c>
      <c r="F17" s="9"/>
      <c r="G17" s="8"/>
      <c r="H17" s="8"/>
      <c r="I17" s="25">
        <f t="shared" si="1"/>
        <v>42.99</v>
      </c>
      <c r="J17" s="41">
        <v>76.4</v>
      </c>
      <c r="K17" s="25">
        <f t="shared" si="2"/>
        <v>30.56</v>
      </c>
      <c r="L17" s="25">
        <f t="shared" si="3"/>
        <v>73.55</v>
      </c>
    </row>
    <row r="18" spans="1:12" ht="15.75" customHeight="1">
      <c r="A18" s="55">
        <v>15</v>
      </c>
      <c r="B18" s="9" t="s">
        <v>185</v>
      </c>
      <c r="C18" s="10">
        <v>18070202201</v>
      </c>
      <c r="D18" s="11">
        <v>71.53999999999999</v>
      </c>
      <c r="E18" s="12">
        <f t="shared" si="0"/>
        <v>42.92399999999999</v>
      </c>
      <c r="F18" s="9"/>
      <c r="G18" s="8"/>
      <c r="H18" s="8"/>
      <c r="I18" s="12">
        <f t="shared" si="1"/>
        <v>42.92399999999999</v>
      </c>
      <c r="J18" s="41">
        <v>76.3</v>
      </c>
      <c r="K18" s="25">
        <f t="shared" si="2"/>
        <v>30.52</v>
      </c>
      <c r="L18" s="25">
        <f t="shared" si="3"/>
        <v>73.44399999999999</v>
      </c>
    </row>
    <row r="19" spans="1:12" ht="15.75" customHeight="1">
      <c r="A19" s="55">
        <v>16</v>
      </c>
      <c r="B19" s="9" t="s">
        <v>55</v>
      </c>
      <c r="C19" s="10">
        <v>18070202214</v>
      </c>
      <c r="D19" s="11">
        <v>73.16</v>
      </c>
      <c r="E19" s="12">
        <f t="shared" si="0"/>
        <v>43.895999999999994</v>
      </c>
      <c r="F19" s="9"/>
      <c r="G19" s="8"/>
      <c r="H19" s="8"/>
      <c r="I19" s="12">
        <f t="shared" si="1"/>
        <v>43.895999999999994</v>
      </c>
      <c r="J19" s="41">
        <v>73.8</v>
      </c>
      <c r="K19" s="25">
        <f t="shared" si="2"/>
        <v>29.52</v>
      </c>
      <c r="L19" s="25">
        <f t="shared" si="3"/>
        <v>73.416</v>
      </c>
    </row>
    <row r="20" spans="1:12" ht="15.75" customHeight="1">
      <c r="A20" s="55">
        <v>17</v>
      </c>
      <c r="B20" s="9" t="s">
        <v>186</v>
      </c>
      <c r="C20" s="10">
        <v>18070202011</v>
      </c>
      <c r="D20" s="11">
        <v>71.37</v>
      </c>
      <c r="E20" s="12">
        <f t="shared" si="0"/>
        <v>42.822</v>
      </c>
      <c r="F20" s="9"/>
      <c r="G20" s="8"/>
      <c r="H20" s="8"/>
      <c r="I20" s="12">
        <f t="shared" si="1"/>
        <v>42.822</v>
      </c>
      <c r="J20" s="41">
        <v>76.4</v>
      </c>
      <c r="K20" s="25">
        <f t="shared" si="2"/>
        <v>30.56</v>
      </c>
      <c r="L20" s="25">
        <f t="shared" si="3"/>
        <v>73.382</v>
      </c>
    </row>
    <row r="21" spans="1:12" ht="15.75" customHeight="1">
      <c r="A21" s="55">
        <v>18</v>
      </c>
      <c r="B21" s="9" t="s">
        <v>151</v>
      </c>
      <c r="C21" s="10">
        <v>18070201823</v>
      </c>
      <c r="D21" s="11">
        <v>74.56</v>
      </c>
      <c r="E21" s="12">
        <f t="shared" si="0"/>
        <v>44.736</v>
      </c>
      <c r="F21" s="9"/>
      <c r="G21" s="8"/>
      <c r="H21" s="8"/>
      <c r="I21" s="12">
        <f t="shared" si="1"/>
        <v>44.736</v>
      </c>
      <c r="J21" s="41">
        <v>70.6</v>
      </c>
      <c r="K21" s="25">
        <f t="shared" si="2"/>
        <v>28.24</v>
      </c>
      <c r="L21" s="25">
        <f t="shared" si="3"/>
        <v>72.976</v>
      </c>
    </row>
    <row r="22" spans="1:12" ht="15.75" customHeight="1">
      <c r="A22" s="55">
        <v>19</v>
      </c>
      <c r="B22" s="9" t="s">
        <v>187</v>
      </c>
      <c r="C22" s="10">
        <v>18070202303</v>
      </c>
      <c r="D22" s="11">
        <v>73.02000000000001</v>
      </c>
      <c r="E22" s="12">
        <f t="shared" si="0"/>
        <v>43.812000000000005</v>
      </c>
      <c r="F22" s="9"/>
      <c r="G22" s="8"/>
      <c r="H22" s="8"/>
      <c r="I22" s="12">
        <f t="shared" si="1"/>
        <v>43.812000000000005</v>
      </c>
      <c r="J22" s="41">
        <v>72.2</v>
      </c>
      <c r="K22" s="25">
        <f t="shared" si="2"/>
        <v>28.88</v>
      </c>
      <c r="L22" s="25">
        <f t="shared" si="3"/>
        <v>72.69200000000001</v>
      </c>
    </row>
    <row r="23" spans="1:12" ht="15.75" customHeight="1">
      <c r="A23" s="55">
        <v>20</v>
      </c>
      <c r="B23" s="14" t="s">
        <v>188</v>
      </c>
      <c r="C23" s="15">
        <v>18070201610</v>
      </c>
      <c r="D23" s="16">
        <v>65.6</v>
      </c>
      <c r="E23" s="17">
        <f t="shared" si="0"/>
        <v>39.35999999999999</v>
      </c>
      <c r="F23" s="14">
        <v>2.5</v>
      </c>
      <c r="G23" s="18"/>
      <c r="H23" s="18"/>
      <c r="I23" s="17">
        <f t="shared" si="1"/>
        <v>41.85999999999999</v>
      </c>
      <c r="J23" s="50">
        <v>76.6</v>
      </c>
      <c r="K23" s="25">
        <f t="shared" si="2"/>
        <v>30.64</v>
      </c>
      <c r="L23" s="25">
        <f t="shared" si="3"/>
        <v>72.5</v>
      </c>
    </row>
    <row r="24" spans="1:12" ht="15.75" customHeight="1">
      <c r="A24" s="55">
        <v>21</v>
      </c>
      <c r="B24" s="9" t="s">
        <v>143</v>
      </c>
      <c r="C24" s="10">
        <v>18070202222</v>
      </c>
      <c r="D24" s="11">
        <v>70.63</v>
      </c>
      <c r="E24" s="12">
        <f t="shared" si="0"/>
        <v>42.37799999999999</v>
      </c>
      <c r="F24" s="9"/>
      <c r="G24" s="8"/>
      <c r="H24" s="8"/>
      <c r="I24" s="12">
        <f t="shared" si="1"/>
        <v>42.37799999999999</v>
      </c>
      <c r="J24" s="41">
        <v>73.6</v>
      </c>
      <c r="K24" s="25">
        <f t="shared" si="2"/>
        <v>29.44</v>
      </c>
      <c r="L24" s="25">
        <f t="shared" si="3"/>
        <v>71.818</v>
      </c>
    </row>
    <row r="25" spans="1:12" ht="15.75" customHeight="1">
      <c r="A25" s="55">
        <v>22</v>
      </c>
      <c r="B25" s="9" t="s">
        <v>189</v>
      </c>
      <c r="C25" s="10">
        <v>18070201913</v>
      </c>
      <c r="D25" s="11">
        <v>71.93</v>
      </c>
      <c r="E25" s="12">
        <f t="shared" si="0"/>
        <v>43.158</v>
      </c>
      <c r="F25" s="9"/>
      <c r="G25" s="8"/>
      <c r="H25" s="8"/>
      <c r="I25" s="12">
        <f t="shared" si="1"/>
        <v>43.158</v>
      </c>
      <c r="J25" s="41">
        <v>71.4</v>
      </c>
      <c r="K25" s="25">
        <f t="shared" si="2"/>
        <v>28.56</v>
      </c>
      <c r="L25" s="25">
        <f t="shared" si="3"/>
        <v>71.718</v>
      </c>
    </row>
    <row r="26" spans="1:12" ht="15.75" customHeight="1">
      <c r="A26" s="55">
        <v>23</v>
      </c>
      <c r="B26" s="14" t="s">
        <v>190</v>
      </c>
      <c r="C26" s="33">
        <v>18070202115</v>
      </c>
      <c r="D26" s="34">
        <v>69.47</v>
      </c>
      <c r="E26" s="17">
        <f t="shared" si="0"/>
        <v>41.681999999999995</v>
      </c>
      <c r="F26" s="14"/>
      <c r="G26" s="57"/>
      <c r="H26" s="57"/>
      <c r="I26" s="17">
        <f t="shared" si="1"/>
        <v>41.681999999999995</v>
      </c>
      <c r="J26" s="58">
        <v>74</v>
      </c>
      <c r="K26" s="25">
        <f t="shared" si="2"/>
        <v>29.6</v>
      </c>
      <c r="L26" s="25">
        <f t="shared" si="3"/>
        <v>71.282</v>
      </c>
    </row>
    <row r="27" spans="1:12" ht="15.75" customHeight="1">
      <c r="A27" s="55">
        <v>24</v>
      </c>
      <c r="B27" s="9" t="s">
        <v>191</v>
      </c>
      <c r="C27" s="19">
        <v>18070201617</v>
      </c>
      <c r="D27" s="20">
        <v>65.8</v>
      </c>
      <c r="E27" s="12">
        <f t="shared" si="0"/>
        <v>39.48</v>
      </c>
      <c r="F27" s="9">
        <v>2.5</v>
      </c>
      <c r="G27" s="21"/>
      <c r="H27" s="21"/>
      <c r="I27" s="12">
        <f t="shared" si="1"/>
        <v>41.98</v>
      </c>
      <c r="J27" s="59">
        <v>72.6</v>
      </c>
      <c r="K27" s="25">
        <f t="shared" si="2"/>
        <v>29.04</v>
      </c>
      <c r="L27" s="25">
        <f t="shared" si="3"/>
        <v>71.02</v>
      </c>
    </row>
  </sheetData>
  <sheetProtection/>
  <autoFilter ref="A3:L27">
    <sortState ref="A4:L27">
      <sortCondition descending="1" sortBy="value" ref="L4:L27"/>
    </sortState>
  </autoFilter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100" workbookViewId="0" topLeftCell="A1">
      <selection activeCell="K13" sqref="K13"/>
    </sheetView>
  </sheetViews>
  <sheetFormatPr defaultColWidth="9.140625" defaultRowHeight="15.75" customHeight="1"/>
  <cols>
    <col min="1" max="1" width="6.140625" style="2" customWidth="1"/>
    <col min="2" max="2" width="9.140625" style="2" customWidth="1"/>
    <col min="3" max="3" width="14.57421875" style="2" customWidth="1"/>
    <col min="4" max="5" width="9.140625" style="2" customWidth="1"/>
    <col min="6" max="6" width="5.8515625" style="52" customWidth="1"/>
    <col min="7" max="8" width="6.8515625" style="2" customWidth="1"/>
    <col min="9" max="9" width="9.140625" style="2" customWidth="1"/>
    <col min="10" max="12" width="6.8515625" style="3" customWidth="1"/>
    <col min="13" max="252" width="9.140625" style="2" customWidth="1"/>
  </cols>
  <sheetData>
    <row r="1" spans="1:12" s="1" customFormat="1" ht="33.75" customHeight="1">
      <c r="A1" s="4" t="s">
        <v>192</v>
      </c>
      <c r="B1" s="4"/>
      <c r="C1" s="4"/>
      <c r="D1" s="4"/>
      <c r="E1" s="4"/>
      <c r="F1" s="4"/>
      <c r="G1" s="4"/>
      <c r="H1" s="4"/>
      <c r="I1" s="4"/>
      <c r="J1" s="22"/>
      <c r="K1" s="22"/>
      <c r="L1" s="22"/>
    </row>
    <row r="2" spans="1:12" s="1" customFormat="1" ht="15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3" t="s">
        <v>6</v>
      </c>
      <c r="G2" s="7"/>
      <c r="H2" s="7"/>
      <c r="I2" s="6" t="s">
        <v>7</v>
      </c>
      <c r="J2" s="42" t="s">
        <v>8</v>
      </c>
      <c r="K2" s="24" t="s">
        <v>9</v>
      </c>
      <c r="L2" s="24" t="s">
        <v>10</v>
      </c>
    </row>
    <row r="3" spans="1:12" s="1" customFormat="1" ht="54" customHeight="1">
      <c r="A3" s="5"/>
      <c r="B3" s="5"/>
      <c r="C3" s="5"/>
      <c r="D3" s="5"/>
      <c r="E3" s="6"/>
      <c r="F3" s="54" t="s">
        <v>11</v>
      </c>
      <c r="G3" s="6" t="s">
        <v>12</v>
      </c>
      <c r="H3" s="6" t="s">
        <v>13</v>
      </c>
      <c r="I3" s="6"/>
      <c r="J3" s="42"/>
      <c r="K3" s="24"/>
      <c r="L3" s="24"/>
    </row>
    <row r="4" spans="1:12" ht="15.75" customHeight="1">
      <c r="A4" s="55">
        <v>1</v>
      </c>
      <c r="B4" s="9" t="s">
        <v>193</v>
      </c>
      <c r="C4" s="10">
        <v>18080202407</v>
      </c>
      <c r="D4" s="11">
        <v>79.39</v>
      </c>
      <c r="E4" s="12">
        <f>D4*0.6</f>
        <v>47.634</v>
      </c>
      <c r="F4" s="56"/>
      <c r="G4" s="8"/>
      <c r="H4" s="8"/>
      <c r="I4" s="12">
        <f>E4+F4</f>
        <v>47.634</v>
      </c>
      <c r="J4" s="26">
        <v>77.8</v>
      </c>
      <c r="K4" s="27">
        <f>ROUND(J4*0.4,2)</f>
        <v>31.12</v>
      </c>
      <c r="L4" s="27">
        <f>K4+I4</f>
        <v>78.754</v>
      </c>
    </row>
    <row r="5" spans="1:12" ht="15.75" customHeight="1">
      <c r="A5" s="55">
        <v>2</v>
      </c>
      <c r="B5" s="9" t="s">
        <v>194</v>
      </c>
      <c r="C5" s="10">
        <v>18080202408</v>
      </c>
      <c r="D5" s="11">
        <v>66.78999999999999</v>
      </c>
      <c r="E5" s="12">
        <f>D5*0.6</f>
        <v>40.07399999999999</v>
      </c>
      <c r="F5" s="56"/>
      <c r="G5" s="8"/>
      <c r="H5" s="8"/>
      <c r="I5" s="12">
        <f>E5+F5</f>
        <v>40.07399999999999</v>
      </c>
      <c r="J5" s="26">
        <v>77</v>
      </c>
      <c r="K5" s="27">
        <f>ROUND(J5*0.4,2)</f>
        <v>30.8</v>
      </c>
      <c r="L5" s="27">
        <f>K5+I5</f>
        <v>70.874</v>
      </c>
    </row>
    <row r="6" spans="1:12" ht="15.75" customHeight="1">
      <c r="A6" s="55">
        <v>3</v>
      </c>
      <c r="B6" s="9" t="s">
        <v>195</v>
      </c>
      <c r="C6" s="10">
        <v>18080202420</v>
      </c>
      <c r="D6" s="11">
        <v>64.53999999999999</v>
      </c>
      <c r="E6" s="12">
        <f>D6*0.6</f>
        <v>38.724</v>
      </c>
      <c r="F6" s="56"/>
      <c r="G6" s="8"/>
      <c r="H6" s="8"/>
      <c r="I6" s="12">
        <f>E6+F6</f>
        <v>38.724</v>
      </c>
      <c r="J6" s="26">
        <v>77</v>
      </c>
      <c r="K6" s="27">
        <f>ROUND(J6*0.4,2)</f>
        <v>30.8</v>
      </c>
      <c r="L6" s="27">
        <f>K6+I6</f>
        <v>69.524</v>
      </c>
    </row>
    <row r="7" spans="1:12" ht="15.75" customHeight="1">
      <c r="A7" s="55">
        <v>4</v>
      </c>
      <c r="B7" s="9" t="s">
        <v>196</v>
      </c>
      <c r="C7" s="10">
        <v>18080202414</v>
      </c>
      <c r="D7" s="11">
        <v>62.57</v>
      </c>
      <c r="E7" s="12">
        <f>D7*0.6</f>
        <v>37.542</v>
      </c>
      <c r="F7" s="56"/>
      <c r="G7" s="8"/>
      <c r="H7" s="8"/>
      <c r="I7" s="12">
        <f>E7+F7</f>
        <v>37.542</v>
      </c>
      <c r="J7" s="26">
        <v>74.2</v>
      </c>
      <c r="K7" s="27">
        <f>ROUND(J7*0.4,2)</f>
        <v>29.68</v>
      </c>
      <c r="L7" s="27">
        <f>K7+I7</f>
        <v>67.22200000000001</v>
      </c>
    </row>
  </sheetData>
  <sheetProtection/>
  <autoFilter ref="A3:J7">
    <sortState ref="A4:J7">
      <sortCondition descending="1" sortBy="value" ref="I4:I7"/>
    </sortState>
  </autoFilter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 horizontalCentered="1"/>
  <pageMargins left="0.39" right="0.39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1"/>
  <sheetViews>
    <sheetView zoomScaleSheetLayoutView="100" workbookViewId="0" topLeftCell="A1">
      <selection activeCell="M15" sqref="M15"/>
    </sheetView>
  </sheetViews>
  <sheetFormatPr defaultColWidth="9.140625" defaultRowHeight="12.75"/>
  <cols>
    <col min="1" max="1" width="5.57421875" style="0" customWidth="1"/>
    <col min="2" max="2" width="8.00390625" style="0" customWidth="1"/>
    <col min="3" max="3" width="14.57421875" style="0" customWidth="1"/>
    <col min="4" max="4" width="7.28125" style="0" customWidth="1"/>
    <col min="5" max="5" width="8.28125" style="2" customWidth="1"/>
    <col min="6" max="6" width="5.421875" style="2" customWidth="1"/>
    <col min="7" max="7" width="4.8515625" style="0" customWidth="1"/>
    <col min="8" max="8" width="5.421875" style="0" customWidth="1"/>
    <col min="9" max="9" width="7.7109375" style="2" customWidth="1"/>
    <col min="10" max="10" width="6.7109375" style="0" customWidth="1"/>
    <col min="11" max="12" width="6.8515625" style="0" customWidth="1"/>
  </cols>
  <sheetData>
    <row r="1" spans="1:12" s="1" customFormat="1" ht="36.75" customHeight="1">
      <c r="A1" s="4" t="s">
        <v>197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5.7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7"/>
      <c r="H2" s="7"/>
      <c r="I2" s="6" t="s">
        <v>7</v>
      </c>
      <c r="J2" s="6" t="s">
        <v>8</v>
      </c>
      <c r="K2" s="23" t="s">
        <v>9</v>
      </c>
      <c r="L2" s="23" t="s">
        <v>10</v>
      </c>
    </row>
    <row r="3" spans="1:12" s="1" customFormat="1" ht="52.5" customHeight="1">
      <c r="A3" s="5"/>
      <c r="B3" s="5"/>
      <c r="C3" s="5"/>
      <c r="D3" s="6"/>
      <c r="E3" s="6"/>
      <c r="F3" s="6" t="s">
        <v>11</v>
      </c>
      <c r="G3" s="6" t="s">
        <v>12</v>
      </c>
      <c r="H3" s="6" t="s">
        <v>13</v>
      </c>
      <c r="I3" s="6"/>
      <c r="J3" s="6"/>
      <c r="K3" s="23"/>
      <c r="L3" s="23"/>
    </row>
    <row r="4" spans="1:12" ht="13.5">
      <c r="A4" s="8">
        <v>1</v>
      </c>
      <c r="B4" s="29" t="s">
        <v>198</v>
      </c>
      <c r="C4" s="10">
        <v>18180301509</v>
      </c>
      <c r="D4" s="11">
        <v>70.75999999999999</v>
      </c>
      <c r="E4" s="12">
        <f aca="true" t="shared" si="0" ref="E4:E21">D4*0.6</f>
        <v>42.455999999999996</v>
      </c>
      <c r="F4" s="9"/>
      <c r="G4" s="30"/>
      <c r="H4" s="30"/>
      <c r="I4" s="12">
        <f aca="true" t="shared" si="1" ref="I4:I21">E4+F4</f>
        <v>42.455999999999996</v>
      </c>
      <c r="J4" s="26">
        <v>79.2</v>
      </c>
      <c r="K4" s="48">
        <f aca="true" t="shared" si="2" ref="K4:K21">ROUND(J4*0.4,2)</f>
        <v>31.68</v>
      </c>
      <c r="L4" s="49">
        <f aca="true" t="shared" si="3" ref="L4:L21">K4+I4</f>
        <v>74.136</v>
      </c>
    </row>
    <row r="5" spans="1:12" ht="13.5">
      <c r="A5" s="8">
        <v>2</v>
      </c>
      <c r="B5" s="29" t="s">
        <v>199</v>
      </c>
      <c r="C5" s="10">
        <v>18180301519</v>
      </c>
      <c r="D5" s="11">
        <v>71.28999999999999</v>
      </c>
      <c r="E5" s="12">
        <f t="shared" si="0"/>
        <v>42.773999999999994</v>
      </c>
      <c r="F5" s="9"/>
      <c r="G5" s="30"/>
      <c r="H5" s="30"/>
      <c r="I5" s="12">
        <f t="shared" si="1"/>
        <v>42.773999999999994</v>
      </c>
      <c r="J5" s="26">
        <v>76</v>
      </c>
      <c r="K5" s="48">
        <f t="shared" si="2"/>
        <v>30.4</v>
      </c>
      <c r="L5" s="49">
        <f t="shared" si="3"/>
        <v>73.17399999999999</v>
      </c>
    </row>
    <row r="6" spans="1:12" ht="13.5">
      <c r="A6" s="8">
        <v>3</v>
      </c>
      <c r="B6" s="29" t="s">
        <v>200</v>
      </c>
      <c r="C6" s="13">
        <v>18180301428</v>
      </c>
      <c r="D6" s="11">
        <v>66.95</v>
      </c>
      <c r="E6" s="12">
        <f t="shared" si="0"/>
        <v>40.17</v>
      </c>
      <c r="F6" s="9"/>
      <c r="G6" s="30"/>
      <c r="H6" s="30"/>
      <c r="I6" s="12">
        <f t="shared" si="1"/>
        <v>40.17</v>
      </c>
      <c r="J6" s="26">
        <v>79.4</v>
      </c>
      <c r="K6" s="48">
        <f t="shared" si="2"/>
        <v>31.76</v>
      </c>
      <c r="L6" s="49">
        <f t="shared" si="3"/>
        <v>71.93</v>
      </c>
    </row>
    <row r="7" spans="1:12" ht="13.5">
      <c r="A7" s="8">
        <v>4</v>
      </c>
      <c r="B7" s="29" t="s">
        <v>201</v>
      </c>
      <c r="C7" s="10">
        <v>18180301511</v>
      </c>
      <c r="D7" s="11">
        <v>68.14</v>
      </c>
      <c r="E7" s="12">
        <f t="shared" si="0"/>
        <v>40.884</v>
      </c>
      <c r="F7" s="9"/>
      <c r="G7" s="30"/>
      <c r="H7" s="30"/>
      <c r="I7" s="12">
        <f t="shared" si="1"/>
        <v>40.884</v>
      </c>
      <c r="J7" s="26">
        <v>77.6</v>
      </c>
      <c r="K7" s="48">
        <f t="shared" si="2"/>
        <v>31.04</v>
      </c>
      <c r="L7" s="49">
        <f t="shared" si="3"/>
        <v>71.924</v>
      </c>
    </row>
    <row r="8" spans="1:12" ht="13.5">
      <c r="A8" s="8">
        <v>5</v>
      </c>
      <c r="B8" s="29" t="s">
        <v>202</v>
      </c>
      <c r="C8" s="10">
        <v>18180301430</v>
      </c>
      <c r="D8" s="11">
        <v>64.15</v>
      </c>
      <c r="E8" s="12">
        <f t="shared" si="0"/>
        <v>38.49</v>
      </c>
      <c r="F8" s="9"/>
      <c r="G8" s="30"/>
      <c r="H8" s="30"/>
      <c r="I8" s="12">
        <f t="shared" si="1"/>
        <v>38.49</v>
      </c>
      <c r="J8" s="26">
        <v>75.6</v>
      </c>
      <c r="K8" s="48">
        <f t="shared" si="2"/>
        <v>30.24</v>
      </c>
      <c r="L8" s="49">
        <f t="shared" si="3"/>
        <v>68.73</v>
      </c>
    </row>
    <row r="9" spans="1:12" ht="13.5">
      <c r="A9" s="8">
        <v>6</v>
      </c>
      <c r="B9" s="29" t="s">
        <v>203</v>
      </c>
      <c r="C9" s="13">
        <v>18180301412</v>
      </c>
      <c r="D9" s="11">
        <v>62.9</v>
      </c>
      <c r="E9" s="12">
        <f t="shared" si="0"/>
        <v>37.739999999999995</v>
      </c>
      <c r="F9" s="9"/>
      <c r="G9" s="30"/>
      <c r="H9" s="30"/>
      <c r="I9" s="12">
        <f t="shared" si="1"/>
        <v>37.739999999999995</v>
      </c>
      <c r="J9" s="26">
        <v>76.6</v>
      </c>
      <c r="K9" s="48">
        <f t="shared" si="2"/>
        <v>30.64</v>
      </c>
      <c r="L9" s="49">
        <f t="shared" si="3"/>
        <v>68.38</v>
      </c>
    </row>
    <row r="10" spans="1:12" ht="13.5">
      <c r="A10" s="8">
        <v>7</v>
      </c>
      <c r="B10" s="29" t="s">
        <v>204</v>
      </c>
      <c r="C10" s="13">
        <v>18180301421</v>
      </c>
      <c r="D10" s="11">
        <v>63.36</v>
      </c>
      <c r="E10" s="12">
        <f t="shared" si="0"/>
        <v>38.016</v>
      </c>
      <c r="F10" s="9"/>
      <c r="G10" s="30"/>
      <c r="H10" s="30"/>
      <c r="I10" s="12">
        <f t="shared" si="1"/>
        <v>38.016</v>
      </c>
      <c r="J10" s="26">
        <v>75</v>
      </c>
      <c r="K10" s="48">
        <f t="shared" si="2"/>
        <v>30</v>
      </c>
      <c r="L10" s="49">
        <f t="shared" si="3"/>
        <v>68.01599999999999</v>
      </c>
    </row>
    <row r="11" spans="1:12" ht="13.5">
      <c r="A11" s="8">
        <v>8</v>
      </c>
      <c r="B11" s="29" t="s">
        <v>205</v>
      </c>
      <c r="C11" s="13">
        <v>18180301402</v>
      </c>
      <c r="D11" s="11">
        <v>62.22</v>
      </c>
      <c r="E11" s="12">
        <f t="shared" si="0"/>
        <v>37.332</v>
      </c>
      <c r="F11" s="9"/>
      <c r="G11" s="30"/>
      <c r="H11" s="30"/>
      <c r="I11" s="12">
        <f t="shared" si="1"/>
        <v>37.332</v>
      </c>
      <c r="J11" s="26">
        <v>74.6</v>
      </c>
      <c r="K11" s="48">
        <f t="shared" si="2"/>
        <v>29.84</v>
      </c>
      <c r="L11" s="49">
        <f t="shared" si="3"/>
        <v>67.172</v>
      </c>
    </row>
    <row r="12" spans="1:12" ht="13.5">
      <c r="A12" s="8">
        <v>9</v>
      </c>
      <c r="B12" s="29" t="s">
        <v>206</v>
      </c>
      <c r="C12" s="10">
        <v>18180301521</v>
      </c>
      <c r="D12" s="11">
        <v>61.56</v>
      </c>
      <c r="E12" s="12">
        <f t="shared" si="0"/>
        <v>36.936</v>
      </c>
      <c r="F12" s="9"/>
      <c r="G12" s="30"/>
      <c r="H12" s="30"/>
      <c r="I12" s="12">
        <f t="shared" si="1"/>
        <v>36.936</v>
      </c>
      <c r="J12" s="26">
        <v>74.8</v>
      </c>
      <c r="K12" s="48">
        <f t="shared" si="2"/>
        <v>29.92</v>
      </c>
      <c r="L12" s="49">
        <f t="shared" si="3"/>
        <v>66.856</v>
      </c>
    </row>
    <row r="13" spans="1:12" ht="13.5">
      <c r="A13" s="8">
        <v>10</v>
      </c>
      <c r="B13" s="29" t="s">
        <v>207</v>
      </c>
      <c r="C13" s="10">
        <v>18180301520</v>
      </c>
      <c r="D13" s="11">
        <v>60.03</v>
      </c>
      <c r="E13" s="12">
        <f t="shared" si="0"/>
        <v>36.018</v>
      </c>
      <c r="F13" s="9"/>
      <c r="G13" s="30"/>
      <c r="H13" s="30"/>
      <c r="I13" s="12">
        <f t="shared" si="1"/>
        <v>36.018</v>
      </c>
      <c r="J13" s="26">
        <v>77</v>
      </c>
      <c r="K13" s="48">
        <f t="shared" si="2"/>
        <v>30.8</v>
      </c>
      <c r="L13" s="49">
        <f t="shared" si="3"/>
        <v>66.818</v>
      </c>
    </row>
    <row r="14" spans="1:12" ht="13.5">
      <c r="A14" s="8">
        <v>11</v>
      </c>
      <c r="B14" s="29" t="s">
        <v>208</v>
      </c>
      <c r="C14" s="10">
        <v>18180301501</v>
      </c>
      <c r="D14" s="11">
        <v>59.27</v>
      </c>
      <c r="E14" s="12">
        <f t="shared" si="0"/>
        <v>35.562</v>
      </c>
      <c r="F14" s="9"/>
      <c r="G14" s="30"/>
      <c r="H14" s="30"/>
      <c r="I14" s="12">
        <f t="shared" si="1"/>
        <v>35.562</v>
      </c>
      <c r="J14" s="26">
        <v>76.4</v>
      </c>
      <c r="K14" s="48">
        <f t="shared" si="2"/>
        <v>30.56</v>
      </c>
      <c r="L14" s="49">
        <f t="shared" si="3"/>
        <v>66.122</v>
      </c>
    </row>
    <row r="15" spans="1:12" ht="13.5">
      <c r="A15" s="8">
        <v>12</v>
      </c>
      <c r="B15" s="29" t="s">
        <v>209</v>
      </c>
      <c r="C15" s="10">
        <v>18180301525</v>
      </c>
      <c r="D15" s="11">
        <v>62.04</v>
      </c>
      <c r="E15" s="12">
        <f t="shared" si="0"/>
        <v>37.224</v>
      </c>
      <c r="F15" s="9"/>
      <c r="G15" s="30"/>
      <c r="H15" s="30"/>
      <c r="I15" s="12">
        <f t="shared" si="1"/>
        <v>37.224</v>
      </c>
      <c r="J15" s="26">
        <v>70.2</v>
      </c>
      <c r="K15" s="48">
        <f t="shared" si="2"/>
        <v>28.08</v>
      </c>
      <c r="L15" s="49">
        <f t="shared" si="3"/>
        <v>65.304</v>
      </c>
    </row>
    <row r="16" spans="1:12" ht="13.5">
      <c r="A16" s="8">
        <v>13</v>
      </c>
      <c r="B16" s="29" t="s">
        <v>210</v>
      </c>
      <c r="C16" s="10">
        <v>18180301508</v>
      </c>
      <c r="D16" s="11">
        <v>58.64</v>
      </c>
      <c r="E16" s="12">
        <f t="shared" si="0"/>
        <v>35.184</v>
      </c>
      <c r="F16" s="9"/>
      <c r="G16" s="30"/>
      <c r="H16" s="30"/>
      <c r="I16" s="12">
        <f t="shared" si="1"/>
        <v>35.184</v>
      </c>
      <c r="J16" s="26">
        <v>74.8</v>
      </c>
      <c r="K16" s="48">
        <f t="shared" si="2"/>
        <v>29.92</v>
      </c>
      <c r="L16" s="49">
        <f t="shared" si="3"/>
        <v>65.104</v>
      </c>
    </row>
    <row r="17" spans="1:12" ht="13.5">
      <c r="A17" s="8">
        <v>14</v>
      </c>
      <c r="B17" s="29" t="s">
        <v>211</v>
      </c>
      <c r="C17" s="10">
        <v>18180301604</v>
      </c>
      <c r="D17" s="11">
        <v>59.11</v>
      </c>
      <c r="E17" s="12">
        <f t="shared" si="0"/>
        <v>35.466</v>
      </c>
      <c r="F17" s="9"/>
      <c r="G17" s="30"/>
      <c r="H17" s="30"/>
      <c r="I17" s="12">
        <f t="shared" si="1"/>
        <v>35.466</v>
      </c>
      <c r="J17" s="26">
        <v>74</v>
      </c>
      <c r="K17" s="48">
        <f t="shared" si="2"/>
        <v>29.6</v>
      </c>
      <c r="L17" s="49">
        <f t="shared" si="3"/>
        <v>65.066</v>
      </c>
    </row>
    <row r="18" spans="1:12" ht="13.5">
      <c r="A18" s="8">
        <v>15</v>
      </c>
      <c r="B18" s="29" t="s">
        <v>212</v>
      </c>
      <c r="C18" s="10">
        <v>18180301510</v>
      </c>
      <c r="D18" s="11">
        <v>59.48</v>
      </c>
      <c r="E18" s="12">
        <f t="shared" si="0"/>
        <v>35.687999999999995</v>
      </c>
      <c r="F18" s="9"/>
      <c r="G18" s="30"/>
      <c r="H18" s="30"/>
      <c r="I18" s="12">
        <f t="shared" si="1"/>
        <v>35.687999999999995</v>
      </c>
      <c r="J18" s="26">
        <v>72.8</v>
      </c>
      <c r="K18" s="48">
        <f t="shared" si="2"/>
        <v>29.12</v>
      </c>
      <c r="L18" s="49">
        <f t="shared" si="3"/>
        <v>64.80799999999999</v>
      </c>
    </row>
    <row r="19" spans="1:12" ht="13.5">
      <c r="A19" s="8">
        <v>16</v>
      </c>
      <c r="B19" s="29" t="s">
        <v>213</v>
      </c>
      <c r="C19" s="10">
        <v>18180301513</v>
      </c>
      <c r="D19" s="11">
        <v>57.44</v>
      </c>
      <c r="E19" s="12">
        <f t="shared" si="0"/>
        <v>34.464</v>
      </c>
      <c r="F19" s="9"/>
      <c r="G19" s="30"/>
      <c r="H19" s="30"/>
      <c r="I19" s="12">
        <f t="shared" si="1"/>
        <v>34.464</v>
      </c>
      <c r="J19" s="26">
        <v>70.8</v>
      </c>
      <c r="K19" s="48">
        <f t="shared" si="2"/>
        <v>28.32</v>
      </c>
      <c r="L19" s="49">
        <f t="shared" si="3"/>
        <v>62.784</v>
      </c>
    </row>
    <row r="20" spans="1:16" ht="13.5">
      <c r="A20" s="8">
        <v>17</v>
      </c>
      <c r="B20" s="14" t="s">
        <v>214</v>
      </c>
      <c r="C20" s="15">
        <v>18180301524</v>
      </c>
      <c r="D20" s="16">
        <v>55.79</v>
      </c>
      <c r="E20" s="17">
        <f t="shared" si="0"/>
        <v>33.474</v>
      </c>
      <c r="F20" s="14"/>
      <c r="G20" s="18"/>
      <c r="H20" s="18"/>
      <c r="I20" s="17">
        <f t="shared" si="1"/>
        <v>33.474</v>
      </c>
      <c r="J20" s="50">
        <v>73</v>
      </c>
      <c r="K20" s="48">
        <f t="shared" si="2"/>
        <v>29.2</v>
      </c>
      <c r="L20" s="49">
        <f t="shared" si="3"/>
        <v>62.67399999999999</v>
      </c>
      <c r="M20" s="45"/>
      <c r="N20" s="45"/>
      <c r="O20" s="45"/>
      <c r="P20" s="45"/>
    </row>
    <row r="21" spans="1:16" s="45" customFormat="1" ht="13.5">
      <c r="A21" s="8">
        <v>18</v>
      </c>
      <c r="B21" s="29" t="s">
        <v>215</v>
      </c>
      <c r="C21" s="46">
        <v>18180301514</v>
      </c>
      <c r="D21" s="20">
        <v>62.86</v>
      </c>
      <c r="E21" s="12">
        <f t="shared" si="0"/>
        <v>37.716</v>
      </c>
      <c r="F21" s="9"/>
      <c r="G21" s="47"/>
      <c r="H21" s="47"/>
      <c r="I21" s="12">
        <f t="shared" si="1"/>
        <v>37.716</v>
      </c>
      <c r="J21" s="51">
        <v>0</v>
      </c>
      <c r="K21" s="48">
        <f t="shared" si="2"/>
        <v>0</v>
      </c>
      <c r="L21" s="49">
        <f t="shared" si="3"/>
        <v>37.716</v>
      </c>
      <c r="M21"/>
      <c r="N21"/>
      <c r="O21"/>
      <c r="P21"/>
    </row>
  </sheetData>
  <sheetProtection/>
  <autoFilter ref="A3:P21">
    <sortState ref="A4:P21">
      <sortCondition descending="1" sortBy="value" ref="L4:L21"/>
    </sortState>
  </autoFilter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/>
  <pageMargins left="0.75" right="0.75" top="1" bottom="1" header="0.51" footer="0.51"/>
  <pageSetup horizontalDpi="600" verticalDpi="600" orientation="portrait" paperSize="9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workbookViewId="0" topLeftCell="A1">
      <selection activeCell="K14" sqref="K14"/>
    </sheetView>
  </sheetViews>
  <sheetFormatPr defaultColWidth="9.140625" defaultRowHeight="12.75"/>
  <cols>
    <col min="1" max="1" width="5.28125" style="2" customWidth="1"/>
    <col min="2" max="2" width="8.00390625" style="2" customWidth="1"/>
    <col min="3" max="3" width="14.7109375" style="2" customWidth="1"/>
    <col min="4" max="4" width="7.28125" style="2" customWidth="1"/>
    <col min="5" max="5" width="8.28125" style="2" customWidth="1"/>
    <col min="6" max="6" width="5.421875" style="2" customWidth="1"/>
    <col min="7" max="7" width="4.421875" style="2" customWidth="1"/>
    <col min="8" max="8" width="5.421875" style="2" customWidth="1"/>
    <col min="9" max="9" width="7.28125" style="2" customWidth="1"/>
    <col min="10" max="11" width="7.00390625" style="3" customWidth="1"/>
    <col min="12" max="12" width="7.421875" style="3" customWidth="1"/>
    <col min="13" max="16384" width="9.140625" style="2" customWidth="1"/>
  </cols>
  <sheetData>
    <row r="1" spans="1:12" s="1" customFormat="1" ht="30" customHeight="1">
      <c r="A1" s="4" t="s">
        <v>216</v>
      </c>
      <c r="B1" s="4"/>
      <c r="C1" s="4"/>
      <c r="D1" s="4"/>
      <c r="E1" s="4"/>
      <c r="F1" s="4"/>
      <c r="G1" s="4"/>
      <c r="H1" s="4"/>
      <c r="I1" s="4"/>
      <c r="J1" s="22"/>
      <c r="K1" s="22"/>
      <c r="L1" s="22"/>
    </row>
    <row r="2" spans="1:12" s="1" customFormat="1" ht="15.7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  <c r="G2" s="7"/>
      <c r="H2" s="7"/>
      <c r="I2" s="6" t="s">
        <v>7</v>
      </c>
      <c r="J2" s="42" t="s">
        <v>8</v>
      </c>
      <c r="K2" s="24" t="s">
        <v>9</v>
      </c>
      <c r="L2" s="24" t="s">
        <v>10</v>
      </c>
    </row>
    <row r="3" spans="1:12" s="1" customFormat="1" ht="60.75" customHeight="1">
      <c r="A3" s="5"/>
      <c r="B3" s="5"/>
      <c r="C3" s="5"/>
      <c r="D3" s="6"/>
      <c r="E3" s="6"/>
      <c r="F3" s="6" t="s">
        <v>11</v>
      </c>
      <c r="G3" s="6" t="s">
        <v>12</v>
      </c>
      <c r="H3" s="6" t="s">
        <v>13</v>
      </c>
      <c r="I3" s="6"/>
      <c r="J3" s="42"/>
      <c r="K3" s="24"/>
      <c r="L3" s="24"/>
    </row>
    <row r="4" spans="1:12" ht="13.5">
      <c r="A4" s="8">
        <v>1</v>
      </c>
      <c r="B4" s="9" t="s">
        <v>217</v>
      </c>
      <c r="C4" s="11" t="s">
        <v>218</v>
      </c>
      <c r="D4" s="11">
        <v>81.3</v>
      </c>
      <c r="E4" s="25">
        <f aca="true" t="shared" si="0" ref="E4:E9">D4*0.5</f>
        <v>40.65</v>
      </c>
      <c r="F4" s="8"/>
      <c r="G4" s="8"/>
      <c r="H4" s="8"/>
      <c r="I4" s="25">
        <f aca="true" t="shared" si="1" ref="I4:I9">E4+F4</f>
        <v>40.65</v>
      </c>
      <c r="J4" s="26">
        <v>84.2</v>
      </c>
      <c r="K4" s="27">
        <f aca="true" t="shared" si="2" ref="K4:K9">ROUND(J4*0.5,2)</f>
        <v>42.1</v>
      </c>
      <c r="L4" s="27">
        <f aca="true" t="shared" si="3" ref="L4:L9">K4+I4</f>
        <v>82.75</v>
      </c>
    </row>
    <row r="5" spans="1:12" ht="13.5">
      <c r="A5" s="8">
        <v>2</v>
      </c>
      <c r="B5" s="9" t="s">
        <v>219</v>
      </c>
      <c r="C5" s="11" t="s">
        <v>220</v>
      </c>
      <c r="D5" s="11">
        <v>77.38</v>
      </c>
      <c r="E5" s="25">
        <f t="shared" si="0"/>
        <v>38.69</v>
      </c>
      <c r="F5" s="8"/>
      <c r="G5" s="8"/>
      <c r="H5" s="8"/>
      <c r="I5" s="25">
        <f t="shared" si="1"/>
        <v>38.69</v>
      </c>
      <c r="J5" s="26">
        <v>80.8</v>
      </c>
      <c r="K5" s="27">
        <f t="shared" si="2"/>
        <v>40.4</v>
      </c>
      <c r="L5" s="27">
        <f t="shared" si="3"/>
        <v>79.09</v>
      </c>
    </row>
    <row r="6" spans="1:12" ht="13.5">
      <c r="A6" s="8">
        <v>3</v>
      </c>
      <c r="B6" s="9" t="s">
        <v>221</v>
      </c>
      <c r="C6" s="13" t="s">
        <v>222</v>
      </c>
      <c r="D6" s="11">
        <v>72.92</v>
      </c>
      <c r="E6" s="25">
        <f t="shared" si="0"/>
        <v>36.46</v>
      </c>
      <c r="F6" s="8"/>
      <c r="G6" s="8"/>
      <c r="H6" s="8"/>
      <c r="I6" s="25">
        <f t="shared" si="1"/>
        <v>36.46</v>
      </c>
      <c r="J6" s="26">
        <v>82.4</v>
      </c>
      <c r="K6" s="27">
        <f t="shared" si="2"/>
        <v>41.2</v>
      </c>
      <c r="L6" s="27">
        <f t="shared" si="3"/>
        <v>77.66</v>
      </c>
    </row>
    <row r="7" spans="1:12" ht="13.5">
      <c r="A7" s="8">
        <v>4</v>
      </c>
      <c r="B7" s="9" t="s">
        <v>223</v>
      </c>
      <c r="C7" s="13" t="s">
        <v>224</v>
      </c>
      <c r="D7" s="11">
        <v>71.17</v>
      </c>
      <c r="E7" s="25">
        <f t="shared" si="0"/>
        <v>35.585</v>
      </c>
      <c r="F7" s="8"/>
      <c r="G7" s="8"/>
      <c r="H7" s="8"/>
      <c r="I7" s="25">
        <f t="shared" si="1"/>
        <v>35.585</v>
      </c>
      <c r="J7" s="26">
        <v>83.6</v>
      </c>
      <c r="K7" s="27">
        <f t="shared" si="2"/>
        <v>41.8</v>
      </c>
      <c r="L7" s="27">
        <f t="shared" si="3"/>
        <v>77.38499999999999</v>
      </c>
    </row>
    <row r="8" spans="1:12" ht="13.5">
      <c r="A8" s="8">
        <v>5</v>
      </c>
      <c r="B8" s="9" t="s">
        <v>225</v>
      </c>
      <c r="C8" s="13" t="s">
        <v>226</v>
      </c>
      <c r="D8" s="11">
        <v>74.03999999999999</v>
      </c>
      <c r="E8" s="25">
        <f t="shared" si="0"/>
        <v>37.019999999999996</v>
      </c>
      <c r="F8" s="8"/>
      <c r="G8" s="8"/>
      <c r="H8" s="8"/>
      <c r="I8" s="25">
        <f t="shared" si="1"/>
        <v>37.019999999999996</v>
      </c>
      <c r="J8" s="26">
        <v>79.6</v>
      </c>
      <c r="K8" s="27">
        <f t="shared" si="2"/>
        <v>39.8</v>
      </c>
      <c r="L8" s="27">
        <f t="shared" si="3"/>
        <v>76.82</v>
      </c>
    </row>
    <row r="9" spans="1:12" ht="13.5">
      <c r="A9" s="8">
        <v>6</v>
      </c>
      <c r="B9" s="9" t="s">
        <v>227</v>
      </c>
      <c r="C9" s="11" t="s">
        <v>228</v>
      </c>
      <c r="D9" s="11">
        <v>73.28999999999999</v>
      </c>
      <c r="E9" s="25">
        <f t="shared" si="0"/>
        <v>36.644999999999996</v>
      </c>
      <c r="F9" s="8"/>
      <c r="G9" s="8"/>
      <c r="H9" s="8"/>
      <c r="I9" s="25">
        <f t="shared" si="1"/>
        <v>36.644999999999996</v>
      </c>
      <c r="J9" s="26">
        <v>74.2</v>
      </c>
      <c r="K9" s="27">
        <f t="shared" si="2"/>
        <v>37.1</v>
      </c>
      <c r="L9" s="27">
        <f t="shared" si="3"/>
        <v>73.745</v>
      </c>
    </row>
  </sheetData>
  <sheetProtection/>
  <autoFilter ref="A3:L9">
    <sortState ref="A4:L9">
      <sortCondition descending="1" sortBy="value" ref="L4:L9"/>
    </sortState>
  </autoFilter>
  <mergeCells count="11">
    <mergeCell ref="A1:L1"/>
    <mergeCell ref="F2:H2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rintOptions/>
  <pageMargins left="0.75" right="0.75" top="1" bottom="1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2018-06-26T00:29:31Z</dcterms:created>
  <dcterms:modified xsi:type="dcterms:W3CDTF">2018-08-11T06:15:07Z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